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mc:AlternateContent xmlns:mc="http://schemas.openxmlformats.org/markup-compatibility/2006">
    <mc:Choice Requires="x15">
      <x15ac:absPath xmlns:x15ac="http://schemas.microsoft.com/office/spreadsheetml/2010/11/ac" url="D:\users\nakamura804\desktop\"/>
    </mc:Choice>
  </mc:AlternateContent>
  <xr:revisionPtr revIDLastSave="0" documentId="8_{AB38D183-2238-4A82-98CA-C128900D54DC}" xr6:coauthVersionLast="36" xr6:coauthVersionMax="36" xr10:uidLastSave="{00000000-0000-0000-0000-000000000000}"/>
  <bookViews>
    <workbookView xWindow="0" yWindow="0" windowWidth="20490" windowHeight="74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s="1"/>
  <c r="BW35" i="10" s="1"/>
  <c r="BW36" i="10" s="1"/>
  <c r="BW37" i="10" s="1"/>
  <c r="BW38" i="10" s="1"/>
  <c r="BW39" i="10" s="1"/>
  <c r="BW40" i="10" s="1"/>
  <c r="BW41" i="10" s="1"/>
  <c r="BW42" i="10" s="1"/>
  <c r="BW43" i="10" s="1"/>
  <c r="AM34" i="10"/>
  <c r="CO34" i="10" l="1"/>
  <c r="CO35" i="10" s="1"/>
</calcChain>
</file>

<file path=xl/sharedStrings.xml><?xml version="1.0" encoding="utf-8"?>
<sst xmlns="http://schemas.openxmlformats.org/spreadsheetml/2006/main" count="1178" uniqueCount="576">
  <si>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</si>
  <si>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</si>
  <si>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</si>
  <si>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</si>
  <si>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</si>
  <si>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</si>
  <si>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</si>
  <si>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</si>
  <si>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</si>
  <si>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</si>
  <si>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</si>
  <si>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</si>
  <si>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</si>
  <si>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</si>
  <si>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</si>
  <si>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</si>
  <si>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</si>
  <si>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</si>
  <si>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</si>
  <si>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</si>
  <si>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</si>
  <si>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</si>
  <si>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</si>
  <si>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</si>
  <si>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</si>
  <si>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</si>
  <si>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</si>
  <si>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</si>
  <si>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</si>
  <si>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</si>
  <si>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</si>
  <si>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</si>
  <si>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</si>
  <si>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</si>
  <si>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</si>
  <si>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</si>
  <si>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</si>
  <si>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</si>
  <si>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</si>
  <si>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</si>
  <si>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</si>
  <si>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</si>
  <si>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</si>
  <si>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</si>
  <si>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</si>
  <si>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</si>
  <si>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</si>
  <si>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</si>
  <si>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</si>
  <si>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</si>
  <si>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</si>
  <si>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</si>
  <si>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</si>
  <si>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</si>
  <si>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</si>
  <si>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</si>
  <si>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</si>
  <si>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</si>
  <si>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</si>
  <si>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</si>
  <si>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</si>
  <si>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</si>
  <si>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</si>
  <si>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</si>
  <si>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</si>
  <si>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</si>
  <si>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</si>
  <si>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</si>
  <si>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</si>
  <si>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</si>
  <si>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</si>
  <si>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</si>
  <si>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</si>
  <si>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</si>
  <si>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</si>
  <si>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</si>
  <si>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</si>
  <si>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</si>
  <si>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</si>
  <si>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</si>
  <si>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</si>
  <si>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</si>
  <si>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</si>
  <si>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</si>
  <si>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</si>
  <si>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</si>
  <si>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</si>
  <si>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</si>
  <si>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</si>
  <si>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</si>
  <si>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</si>
  <si>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</si>
  <si>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</si>
  <si>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</si>
  <si>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大多喜町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</si>
  <si>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</si>
  <si>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</si>
  <si>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</si>
  <si>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</si>
  <si>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</si>
  <si>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</si>
  <si>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</si>
  <si>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</si>
  <si>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</si>
  <si>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</si>
  <si>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</si>
  <si>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</si>
  <si>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</si>
  <si>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</si>
  <si>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</si>
  <si>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</si>
  <si>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</si>
  <si>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</si>
  <si>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</si>
  <si>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</si>
  <si>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</si>
  <si>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</si>
  <si>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</si>
  <si>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</si>
  <si>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</si>
  <si>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</si>
  <si>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</si>
  <si>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</si>
  <si>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</si>
  <si>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</si>
  <si>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</si>
  <si>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</si>
  <si>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</si>
  <si>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</si>
  <si>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</si>
  <si>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</si>
  <si>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</si>
  <si>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</si>
  <si>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</si>
  <si>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</si>
  <si>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</si>
  <si>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</si>
  <si>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</si>
  <si>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</si>
  <si>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</si>
  <si>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</si>
  <si>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</si>
  <si>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</si>
  <si>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</si>
  <si>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</si>
  <si>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</si>
  <si>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</si>
  <si>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</si>
  <si>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</si>
  <si>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</si>
  <si>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</si>
  <si>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</si>
  <si>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</si>
  <si>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</si>
  <si>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</si>
  <si>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</si>
  <si>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</si>
  <si>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</si>
  <si>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</si>
  <si>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</si>
  <si>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</si>
  <si>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</si>
  <si>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</si>
  <si>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</si>
  <si>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</si>
  <si>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</si>
  <si>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</si>
  <si>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</si>
  <si>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</si>
  <si>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</si>
  <si>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</si>
  <si>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</si>
  <si>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</si>
  <si>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</si>
  <si>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</si>
  <si>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</si>
  <si>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</si>
  <si>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</si>
  <si>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</si>
  <si>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</si>
  <si>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</si>
  <si>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</si>
  <si>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</si>
  <si>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</si>
  <si>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</si>
  <si>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</si>
  <si>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</si>
  <si>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</si>
  <si>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</si>
  <si>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</si>
  <si>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</si>
  <si>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</si>
  <si>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</si>
  <si>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</si>
  <si>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</si>
  <si>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</si>
  <si>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</si>
  <si>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</si>
  <si>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</si>
  <si>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</si>
  <si>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</si>
  <si>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</si>
  <si>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</si>
  <si>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千葉県大多喜町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</si>
  <si>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</si>
  <si>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</si>
  <si>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</si>
  <si>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</si>
  <si>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</si>
  <si>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</si>
  <si>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</si>
  <si>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</si>
  <si>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</si>
  <si>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</si>
  <si>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</si>
  <si>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</si>
  <si>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</si>
  <si>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</si>
  <si>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</si>
  <si>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</si>
  <si>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</si>
  <si>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</si>
  <si>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</si>
  <si>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</si>
  <si>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</si>
  <si>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</si>
  <si>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</si>
  <si>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</si>
  <si>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</si>
  <si>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</si>
  <si>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</si>
  <si>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</si>
  <si>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</si>
  <si>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</si>
  <si>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</si>
  <si>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</si>
  <si>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</si>
  <si>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</si>
  <si>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</si>
  <si>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</si>
  <si>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</si>
  <si>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</si>
  <si>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</si>
  <si>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</si>
  <si>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</si>
  <si>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</si>
  <si>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</si>
  <si>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</si>
  <si>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</si>
  <si>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</si>
  <si>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</si>
  <si>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</si>
  <si>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</si>
  <si>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</si>
  <si>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</si>
  <si>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</si>
  <si>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</si>
  <si>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</si>
  <si>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</si>
  <si>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</si>
  <si>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</si>
  <si>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</si>
  <si>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</si>
  <si>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</si>
  <si>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</si>
  <si>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</si>
  <si>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</si>
  <si>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</si>
  <si>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</si>
  <si>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</si>
  <si>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</si>
  <si>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</si>
  <si>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</si>
  <si>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</si>
  <si>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</si>
  <si>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</si>
  <si>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</si>
  <si>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</si>
  <si>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</si>
  <si>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</si>
  <si>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</si>
  <si>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</si>
  <si>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</si>
  <si>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</si>
  <si>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</si>
  <si>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</si>
  <si>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</si>
  <si>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</si>
  <si>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</si>
  <si>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</si>
  <si>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</si>
  <si>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</si>
  <si>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</si>
  <si>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</si>
  <si>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</si>
  <si>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</si>
  <si>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</si>
  <si>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</si>
  <si>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</si>
  <si>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</si>
  <si>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</si>
  <si>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</si>
  <si>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</si>
  <si>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</si>
  <si>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</si>
  <si>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</si>
  <si>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</si>
  <si>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</si>
  <si>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</si>
  <si>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</si>
  <si>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</si>
  <si>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</si>
  <si>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</si>
  <si>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</si>
  <si>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</si>
  <si>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</si>
  <si>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</si>
  <si>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</si>
  <si>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</si>
  <si>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</si>
  <si>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</si>
  <si>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</si>
  <si>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</si>
  <si>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</si>
  <si>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</si>
  <si>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</si>
  <si>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</si>
  <si>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</si>
  <si>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</si>
  <si>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</si>
  <si>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</si>
  <si>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</si>
  <si>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</si>
  <si>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</si>
  <si>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</si>
  <si>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</si>
  <si>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</si>
  <si>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</si>
  <si>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</si>
  <si>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</si>
  <si>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</si>
  <si>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</si>
  <si>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</si>
  <si>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</si>
  <si>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</si>
  <si>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</si>
  <si>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</si>
  <si>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</si>
  <si>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</si>
  <si>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</si>
  <si>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</si>
  <si>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</si>
  <si>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</si>
  <si>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</si>
  <si>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千葉県大多喜町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</si>
  <si>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</si>
  <si>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</si>
  <si>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</si>
  <si>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</si>
  <si>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</si>
  <si>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</si>
  <si>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</si>
  <si>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</si>
  <si>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</si>
  <si>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</si>
  <si>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</si>
  <si>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</si>
  <si>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</si>
  <si>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</si>
  <si>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</si>
  <si>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</si>
  <si>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</si>
  <si>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</si>
  <si>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</si>
  <si>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</si>
  <si>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</si>
  <si>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</si>
  <si>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</si>
  <si>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</si>
  <si>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</si>
  <si>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</si>
  <si>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</si>
  <si>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</si>
  <si>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</si>
  <si>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</si>
  <si>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</si>
  <si>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</si>
  <si>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</si>
  <si>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</si>
  <si>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</si>
  <si>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</si>
  <si>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</si>
  <si>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大多喜町水道事業会計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</si>
  <si>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</si>
  <si>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</si>
  <si>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</si>
  <si>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</si>
  <si>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</si>
  <si>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</si>
  <si>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</si>
  <si>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</si>
  <si>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</si>
  <si>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</si>
  <si>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</si>
  <si>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</si>
  <si>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</si>
  <si>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</si>
  <si>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</si>
  <si>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</si>
  <si>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</si>
  <si>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</si>
  <si>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</si>
  <si>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</si>
  <si>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</si>
  <si>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</si>
  <si>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</si>
  <si>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</si>
  <si>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</si>
  <si>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</si>
  <si>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</si>
  <si>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</si>
  <si>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</si>
  <si>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</si>
  <si>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</si>
  <si>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</si>
  <si>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</si>
  <si>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</si>
  <si>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</si>
  <si>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</si>
  <si>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</si>
  <si>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</si>
  <si>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</si>
  <si>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</si>
  <si>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</si>
  <si>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</si>
  <si>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</si>
  <si>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</si>
  <si>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</si>
  <si>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</si>
  <si>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</si>
  <si>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</si>
  <si>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</si>
  <si>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</si>
  <si>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</si>
  <si>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</si>
  <si>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</si>
  <si>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</si>
  <si>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</si>
  <si>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</si>
  <si>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</si>
  <si>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</si>
  <si>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</si>
  <si>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</si>
  <si>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</si>
  <si>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</si>
  <si>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</si>
  <si>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</si>
  <si>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</si>
  <si>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</si>
  <si>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</si>
  <si>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</si>
  <si>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</si>
  <si>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</si>
  <si>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</si>
  <si>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</si>
  <si>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</si>
  <si>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</si>
  <si>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</si>
  <si>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</si>
  <si>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</si>
  <si>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</si>
  <si>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</si>
  <si>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</si>
  <si>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</si>
  <si>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</si>
  <si>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</si>
  <si>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</si>
  <si>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</si>
  <si>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</si>
  <si>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</si>
  <si>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</si>
  <si>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</si>
  <si>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</si>
  <si>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</si>
  <si>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</si>
  <si>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</si>
  <si>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</si>
  <si>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</si>
  <si>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</si>
  <si>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</si>
  <si>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</si>
  <si>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</si>
  <si>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</si>
  <si>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</si>
  <si>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</si>
  <si>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</si>
  <si>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</si>
  <si>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</si>
  <si>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</si>
  <si>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</si>
  <si>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</si>
  <si>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</si>
  <si>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</si>
  <si>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</si>
  <si>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</si>
  <si>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</si>
  <si>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</si>
  <si>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</si>
  <si>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</si>
  <si>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</si>
  <si>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</si>
  <si>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</si>
  <si>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</si>
  <si>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</si>
  <si>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</si>
  <si>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</si>
  <si>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</si>
  <si>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</si>
  <si>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</si>
  <si>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</si>
  <si>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</si>
  <si>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</si>
  <si>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</si>
  <si>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</si>
  <si>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</si>
  <si>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</si>
  <si>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</si>
  <si>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</si>
  <si>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</si>
  <si>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7.27</t>
  </si>
  <si>
    <t>▲ 5.78</t>
  </si>
  <si>
    <t>一般会計</t>
  </si>
  <si>
    <t>大多喜町水道事業会計</t>
  </si>
  <si>
    <t>介護保険特別会計</t>
  </si>
  <si>
    <t>国民健康保険特別会計</t>
  </si>
  <si>
    <t>後期高齢者医療特別会計</t>
  </si>
  <si>
    <t>鉄道経営対策事業基金特別会計</t>
  </si>
  <si>
    <t>その他会計（赤字）</t>
  </si>
  <si>
    <t>▲ 0.61</t>
  </si>
  <si>
    <t>その他会計（黒字）</t>
  </si>
  <si>
    <t>R01</t>
    <phoneticPr fontId="5"/>
  </si>
  <si>
    <t>R02</t>
    <phoneticPr fontId="5"/>
  </si>
  <si>
    <t>R03</t>
    <phoneticPr fontId="5"/>
  </si>
  <si>
    <t>R04</t>
    <phoneticPr fontId="5"/>
  </si>
  <si>
    <t>R05</t>
    <phoneticPr fontId="5"/>
  </si>
  <si>
    <t>-</t>
    <phoneticPr fontId="2"/>
  </si>
  <si>
    <t>夷隅郡市広域市町村圏事務組合（一般会計）</t>
    <rPh sb="0" eb="4">
      <t>イスミグンシ</t>
    </rPh>
    <rPh sb="4" eb="6">
      <t>コウイキ</t>
    </rPh>
    <rPh sb="6" eb="9">
      <t>シチョウソン</t>
    </rPh>
    <rPh sb="9" eb="10">
      <t>ケン</t>
    </rPh>
    <rPh sb="10" eb="14">
      <t>ジムクミアイ</t>
    </rPh>
    <rPh sb="15" eb="19">
      <t>イッパンカイケイ</t>
    </rPh>
    <phoneticPr fontId="2"/>
  </si>
  <si>
    <t>夷隅環境衛生組合（一般会計）</t>
    <rPh sb="0" eb="6">
      <t>イスミカンキョウエイセイ</t>
    </rPh>
    <rPh sb="6" eb="8">
      <t>クミアイ</t>
    </rPh>
    <rPh sb="9" eb="13">
      <t>イッパンカイケイ</t>
    </rPh>
    <phoneticPr fontId="2"/>
  </si>
  <si>
    <t>南房総広域水道企業団（水道用水供給事業会計）</t>
    <rPh sb="0" eb="3">
      <t>ミナミボウソウ</t>
    </rPh>
    <rPh sb="3" eb="10">
      <t>コウイキスイドウキギョウダン</t>
    </rPh>
    <rPh sb="11" eb="17">
      <t>スイドウヨウスイキョウキュウ</t>
    </rPh>
    <rPh sb="17" eb="21">
      <t>ジギョウカイケイ</t>
    </rPh>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</si>
  <si>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</si>
  <si>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</si>
  <si>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</si>
  <si>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</si>
  <si>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</si>
  <si>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</si>
  <si>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国保国吉病院組合（国保国吉病院組合病院事業会計）</t>
  </si>
  <si>
    <t>たけゆらの里おおたき</t>
    <rPh sb="5" eb="6">
      <t>サト</t>
    </rPh>
    <phoneticPr fontId="2"/>
  </si>
  <si>
    <t>わくわくカンパニー大多喜</t>
    <rPh sb="9" eb="12">
      <t>オオタキ</t>
    </rPh>
    <phoneticPr fontId="2"/>
  </si>
  <si>
    <t>ふるさと基金</t>
    <rPh sb="4" eb="6">
      <t>キキン</t>
    </rPh>
    <phoneticPr fontId="5"/>
  </si>
  <si>
    <t>鉄道経営対策事業基金</t>
    <rPh sb="0" eb="2">
      <t>テツドウ</t>
    </rPh>
    <rPh sb="2" eb="6">
      <t>ケイエイタイサク</t>
    </rPh>
    <rPh sb="6" eb="8">
      <t>ジギョウ</t>
    </rPh>
    <rPh sb="8" eb="10">
      <t>キキン</t>
    </rPh>
    <phoneticPr fontId="2"/>
  </si>
  <si>
    <t>庁舎管理基金</t>
    <rPh sb="0" eb="2">
      <t>チョウシャ</t>
    </rPh>
    <rPh sb="2" eb="6">
      <t>カンリキキン</t>
    </rPh>
    <phoneticPr fontId="2"/>
  </si>
  <si>
    <t>福祉基金</t>
    <rPh sb="0" eb="4">
      <t>フクシキキン</t>
    </rPh>
    <phoneticPr fontId="2"/>
  </si>
  <si>
    <t>小中学校施設整備基金</t>
    <rPh sb="0" eb="4">
      <t>ショウチュウガッコウ</t>
    </rPh>
    <rPh sb="4" eb="6">
      <t>シセツ</t>
    </rPh>
    <rPh sb="6" eb="8">
      <t>セイビ</t>
    </rPh>
    <rPh sb="8" eb="10">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</si>
  <si>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</si>
  <si>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</si>
  <si>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</si>
  <si>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</si>
  <si>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地方債の新規発行を抑制してきたことにより、将来負担比率は低下傾向にあり、令和３年度より充当可能財源が将来負担額より多くなったため将来負担比率は算定されなくなった。
　有形固定資産減価償却率について類似団体平均より高くなってきているが、公共施設等個別施設計画では建物の更新よりも長寿命化のための改修を行うとしており、現在のところ主だった改修工事がないため減価償却率が増加している。
　令和8年度以降に改修を予定している施設が複数あるため計画的に長寿命化を行っていく。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</si>
  <si>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</si>
  <si>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</si>
  <si>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</si>
  <si>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</si>
  <si>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</si>
  <si>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</si>
  <si>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減少しており類似団体平均と比較して低い水準にあり、将来負担比率についても充当可能財源である減債基金や財政調整基金の取崩がなかったため令和3年度に引き続き算定されない形となった。
　実質公債費比率については、地方債の新規発行額を毎年度の元利償還金を上回らないよう抑える基本方針のもと抑制しているが、近年は地方債を財源とすべき需要が増えており、実質公債費比率が今後上昇に転じることが予想されることから、今後は更なる公債費の適正化や基金の適正管理に努めることで将来負担比率の適正化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</si>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</sst>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4F76B1A-9EF0-4F1F-9388-EFE77AA5524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8BB8-4E20-9FD6-478F5F489E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47483</c:v>
                </c:pt>
                <c:pt idx="1">
                  <c:v>47835</c:v>
                </c:pt>
                <c:pt idx="2">
                  <c:v>66739</c:v>
                </c:pt>
                <c:pt idx="3">
                  <c:v>52827</c:v>
                </c:pt>
                <c:pt idx="4">
                  <c:v>64377</c:v>
                </c:pt>
              </c:numCache>
            </c:numRef>
          </c:val>
          <c:smooth val="0"/>
          <c:extLst>
            <c:ext xmlns:c16="http://schemas.microsoft.com/office/drawing/2014/chart" uri="{C3380CC4-5D6E-409C-BE32-E72D297353CC}">
              <c16:uniqueId val="{00000001-8BB8-4E20-9FD6-478F5F489E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6.54</c:v>
                </c:pt>
                <c:pt idx="1">
                  <c:v>9.24</c:v>
                </c:pt>
                <c:pt idx="2">
                  <c:v>11.15</c:v>
                </c:pt>
                <c:pt idx="3">
                  <c:v>12.46</c:v>
                </c:pt>
                <c:pt idx="4">
                  <c:v>6.69</c:v>
                </c:pt>
              </c:numCache>
            </c:numRef>
          </c:val>
          <c:extLst>
            <c:ext xmlns:c16="http://schemas.microsoft.com/office/drawing/2014/chart" uri="{C3380CC4-5D6E-409C-BE32-E72D297353CC}">
              <c16:uniqueId val="{00000000-3B60-409B-BF3F-AEE8549EFB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26.17</c:v>
                </c:pt>
                <c:pt idx="1">
                  <c:v>24.74</c:v>
                </c:pt>
                <c:pt idx="2">
                  <c:v>28.08</c:v>
                </c:pt>
                <c:pt idx="3">
                  <c:v>28.82</c:v>
                </c:pt>
                <c:pt idx="4">
                  <c:v>28.83</c:v>
                </c:pt>
              </c:numCache>
            </c:numRef>
          </c:val>
          <c:extLst>
            <c:ext xmlns:c16="http://schemas.microsoft.com/office/drawing/2014/chart" uri="{C3380CC4-5D6E-409C-BE32-E72D297353CC}">
              <c16:uniqueId val="{00000001-3B60-409B-BF3F-AEE8549EFB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-7.27</c:v>
                </c:pt>
                <c:pt idx="1">
                  <c:v>3.05</c:v>
                </c:pt>
                <c:pt idx="2">
                  <c:v>7.48</c:v>
                </c:pt>
                <c:pt idx="3">
                  <c:v>1.01</c:v>
                </c:pt>
                <c:pt idx="4">
                  <c:v>-5.78</c:v>
                </c:pt>
              </c:numCache>
            </c:numRef>
          </c:val>
          <c:smooth val="0"/>
          <c:extLst>
            <c:ext xmlns:c16="http://schemas.microsoft.com/office/drawing/2014/chart" uri="{C3380CC4-5D6E-409C-BE32-E72D297353CC}">
              <c16:uniqueId val="{00000002-3B60-409B-BF3F-AEE8549EFB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6.66</c:v>
                </c:pt>
                <c:pt idx="2">
                  <c:v>#N/A</c:v>
                </c:pt>
                <c:pt idx="3">
                  <c:v>3.65</c:v>
                </c:pt>
                <c:pt idx="4">
                  <c:v>#N/A</c:v>
                </c:pt>
                <c:pt idx="5">
                  <c:v>1.46</c:v>
                </c:pt>
                <c:pt idx="6">
                  <c:v>0</c:v>
                </c:pt>
                <c:pt idx="7">
                  <c:v>0</c:v>
                </c:pt>
                <c:pt idx="8">
                  <c:v>0</c:v>
                </c:pt>
                <c:pt idx="9">
                  <c:v>0</c:v>
                </c:pt>
              </c:numCache>
            </c:numRef>
          </c:val>
          <c:extLst>
            <c:ext xmlns:c16="http://schemas.microsoft.com/office/drawing/2014/chart" uri="{C3380CC4-5D6E-409C-BE32-E72D297353CC}">
              <c16:uniqueId val="{00000000-10EF-4C37-8B48-0F19203289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0.61</c:v>
                </c:pt>
                <c:pt idx="7">
                  <c:v>#N/A</c:v>
                </c:pt>
                <c:pt idx="8">
                  <c:v>0</c:v>
                </c:pt>
                <c:pt idx="9">
                  <c:v>0</c:v>
                </c:pt>
              </c:numCache>
            </c:numRef>
          </c:val>
          <c:extLst>
            <c:ext xmlns:c16="http://schemas.microsoft.com/office/drawing/2014/chart" uri="{C3380CC4-5D6E-409C-BE32-E72D297353CC}">
              <c16:uniqueId val="{00000001-10EF-4C37-8B48-0F19203289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0EF-4C37-8B48-0F19203289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0EF-4C37-8B48-0F19203289B1}"/>
            </c:ext>
          </c:extLst>
        </c:ser>
        <c:ser>
          <c:idx val="4"/>
          <c:order val="4"/>
          <c:tx>
            <c:strRef>
              <c:f>データシート!$A$31</c:f>
              <c:strCache>
                <c:ptCount val="1"/>
                <c:pt idx="0">
                  <c:v>鉄道経営対策事業基金特別会計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0EF-4C37-8B48-0F19203289B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0EF-4C37-8B48-0F19203289B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3.44</c:v>
                </c:pt>
                <c:pt idx="2">
                  <c:v>#N/A</c:v>
                </c:pt>
                <c:pt idx="3">
                  <c:v>3.28</c:v>
                </c:pt>
                <c:pt idx="4">
                  <c:v>#N/A</c:v>
                </c:pt>
                <c:pt idx="5">
                  <c:v>1.29</c:v>
                </c:pt>
                <c:pt idx="6">
                  <c:v>#N/A</c:v>
                </c:pt>
                <c:pt idx="7">
                  <c:v>0.88</c:v>
                </c:pt>
                <c:pt idx="8">
                  <c:v>#N/A</c:v>
                </c:pt>
                <c:pt idx="9">
                  <c:v>0.4</c:v>
                </c:pt>
              </c:numCache>
            </c:numRef>
          </c:val>
          <c:extLst>
            <c:ext xmlns:c16="http://schemas.microsoft.com/office/drawing/2014/chart" uri="{C3380CC4-5D6E-409C-BE32-E72D297353CC}">
              <c16:uniqueId val="{00000006-10EF-4C37-8B48-0F19203289B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1.32</c:v>
                </c:pt>
                <c:pt idx="2">
                  <c:v>#N/A</c:v>
                </c:pt>
                <c:pt idx="3">
                  <c:v>1.77</c:v>
                </c:pt>
                <c:pt idx="4">
                  <c:v>#N/A</c:v>
                </c:pt>
                <c:pt idx="5">
                  <c:v>2</c:v>
                </c:pt>
                <c:pt idx="6">
                  <c:v>#N/A</c:v>
                </c:pt>
                <c:pt idx="7">
                  <c:v>2</c:v>
                </c:pt>
                <c:pt idx="8">
                  <c:v>#N/A</c:v>
                </c:pt>
                <c:pt idx="9">
                  <c:v>2.19</c:v>
                </c:pt>
              </c:numCache>
            </c:numRef>
          </c:val>
          <c:extLst>
            <c:ext xmlns:c16="http://schemas.microsoft.com/office/drawing/2014/chart" uri="{C3380CC4-5D6E-409C-BE32-E72D297353CC}">
              <c16:uniqueId val="{00000007-10EF-4C37-8B48-0F19203289B1}"/>
            </c:ext>
          </c:extLst>
        </c:ser>
        <c:ser>
          <c:idx val="8"/>
          <c:order val="8"/>
          <c:tx>
            <c:strRef>
              <c:f>データシート!$A$35</c:f>
              <c:strCache>
                <c:ptCount val="1"/>
                <c:pt idx="0">
                  <c:v>大多喜町水道事業会計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7.14</c:v>
                </c:pt>
                <c:pt idx="2">
                  <c:v>#N/A</c:v>
                </c:pt>
                <c:pt idx="3">
                  <c:v>7.88</c:v>
                </c:pt>
                <c:pt idx="4">
                  <c:v>#N/A</c:v>
                </c:pt>
                <c:pt idx="5">
                  <c:v>7.42</c:v>
                </c:pt>
                <c:pt idx="6">
                  <c:v>#N/A</c:v>
                </c:pt>
                <c:pt idx="7">
                  <c:v>7.06</c:v>
                </c:pt>
                <c:pt idx="8">
                  <c:v>#N/A</c:v>
                </c:pt>
                <c:pt idx="9">
                  <c:v>5.84</c:v>
                </c:pt>
              </c:numCache>
            </c:numRef>
          </c:val>
          <c:extLst>
            <c:ext xmlns:c16="http://schemas.microsoft.com/office/drawing/2014/chart" uri="{C3380CC4-5D6E-409C-BE32-E72D297353CC}">
              <c16:uniqueId val="{00000008-10EF-4C37-8B48-0F19203289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6.54</c:v>
                </c:pt>
                <c:pt idx="2">
                  <c:v>#N/A</c:v>
                </c:pt>
                <c:pt idx="3">
                  <c:v>9.23</c:v>
                </c:pt>
                <c:pt idx="4">
                  <c:v>#N/A</c:v>
                </c:pt>
                <c:pt idx="5">
                  <c:v>11.15</c:v>
                </c:pt>
                <c:pt idx="6">
                  <c:v>#N/A</c:v>
                </c:pt>
                <c:pt idx="7">
                  <c:v>12.45</c:v>
                </c:pt>
                <c:pt idx="8">
                  <c:v>#N/A</c:v>
                </c:pt>
                <c:pt idx="9">
                  <c:v>6.68</c:v>
                </c:pt>
              </c:numCache>
            </c:numRef>
          </c:val>
          <c:extLst>
            <c:ext xmlns:c16="http://schemas.microsoft.com/office/drawing/2014/chart" uri="{C3380CC4-5D6E-409C-BE32-E72D297353CC}">
              <c16:uniqueId val="{00000009-10EF-4C37-8B48-0F19203289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373</c:v>
                </c:pt>
                <c:pt idx="5">
                  <c:v>378</c:v>
                </c:pt>
                <c:pt idx="8">
                  <c:v>383</c:v>
                </c:pt>
                <c:pt idx="11">
                  <c:v>384</c:v>
                </c:pt>
                <c:pt idx="14">
                  <c:v>383</c:v>
                </c:pt>
              </c:numCache>
            </c:numRef>
          </c:val>
          <c:extLst>
            <c:ext xmlns:c16="http://schemas.microsoft.com/office/drawing/2014/chart" uri="{C3380CC4-5D6E-409C-BE32-E72D297353CC}">
              <c16:uniqueId val="{00000000-33AC-4BD8-A37D-C41720EC94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AC-4BD8-A37D-C41720EC94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AC-4BD8-A37D-C41720EC94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36</c:v>
                </c:pt>
                <c:pt idx="6">
                  <c:v>32</c:v>
                </c:pt>
                <c:pt idx="9">
                  <c:v>29</c:v>
                </c:pt>
                <c:pt idx="12">
                  <c:v>25</c:v>
                </c:pt>
              </c:numCache>
            </c:numRef>
          </c:val>
          <c:extLst>
            <c:ext xmlns:c16="http://schemas.microsoft.com/office/drawing/2014/chart" uri="{C3380CC4-5D6E-409C-BE32-E72D297353CC}">
              <c16:uniqueId val="{00000003-33AC-4BD8-A37D-C41720EC94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c:v>
                </c:pt>
                <c:pt idx="3">
                  <c:v>19</c:v>
                </c:pt>
                <c:pt idx="6">
                  <c:v>19</c:v>
                </c:pt>
                <c:pt idx="9">
                  <c:v>23</c:v>
                </c:pt>
                <c:pt idx="12">
                  <c:v>24</c:v>
                </c:pt>
              </c:numCache>
            </c:numRef>
          </c:val>
          <c:extLst>
            <c:ext xmlns:c16="http://schemas.microsoft.com/office/drawing/2014/chart" uri="{C3380CC4-5D6E-409C-BE32-E72D297353CC}">
              <c16:uniqueId val="{00000004-33AC-4BD8-A37D-C41720EC94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AC-4BD8-A37D-C41720EC94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AC-4BD8-A37D-C41720EC94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448</c:v>
                </c:pt>
                <c:pt idx="3">
                  <c:v>460</c:v>
                </c:pt>
                <c:pt idx="6">
                  <c:v>442</c:v>
                </c:pt>
                <c:pt idx="9">
                  <c:v>449</c:v>
                </c:pt>
                <c:pt idx="12">
                  <c:v>469</c:v>
                </c:pt>
              </c:numCache>
            </c:numRef>
          </c:val>
          <c:extLst>
            <c:ext xmlns:c16="http://schemas.microsoft.com/office/drawing/2014/chart" uri="{C3380CC4-5D6E-409C-BE32-E72D297353CC}">
              <c16:uniqueId val="{00000007-33AC-4BD8-A37D-C41720EC94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129</c:v>
                </c:pt>
                <c:pt idx="2">
                  <c:v>#N/A</c:v>
                </c:pt>
                <c:pt idx="3">
                  <c:v>#N/A</c:v>
                </c:pt>
                <c:pt idx="4">
                  <c:v>137</c:v>
                </c:pt>
                <c:pt idx="5">
                  <c:v>#N/A</c:v>
                </c:pt>
                <c:pt idx="6">
                  <c:v>#N/A</c:v>
                </c:pt>
                <c:pt idx="7">
                  <c:v>110</c:v>
                </c:pt>
                <c:pt idx="8">
                  <c:v>#N/A</c:v>
                </c:pt>
                <c:pt idx="9">
                  <c:v>#N/A</c:v>
                </c:pt>
                <c:pt idx="10">
                  <c:v>117</c:v>
                </c:pt>
                <c:pt idx="11">
                  <c:v>#N/A</c:v>
                </c:pt>
                <c:pt idx="12">
                  <c:v>#N/A</c:v>
                </c:pt>
                <c:pt idx="13">
                  <c:v>135</c:v>
                </c:pt>
                <c:pt idx="14">
                  <c:v>#N/A</c:v>
                </c:pt>
              </c:numCache>
            </c:numRef>
          </c:val>
          <c:smooth val="0"/>
          <c:extLst>
            <c:ext xmlns:c16="http://schemas.microsoft.com/office/drawing/2014/chart" uri="{C3380CC4-5D6E-409C-BE32-E72D297353CC}">
              <c16:uniqueId val="{00000008-33AC-4BD8-A37D-C41720EC94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3811</c:v>
                </c:pt>
                <c:pt idx="5">
                  <c:v>3734</c:v>
                </c:pt>
                <c:pt idx="8">
                  <c:v>3659</c:v>
                </c:pt>
                <c:pt idx="11">
                  <c:v>3515</c:v>
                </c:pt>
                <c:pt idx="14">
                  <c:v>3461</c:v>
                </c:pt>
              </c:numCache>
            </c:numRef>
          </c:val>
          <c:extLst>
            <c:ext xmlns:c16="http://schemas.microsoft.com/office/drawing/2014/chart" uri="{C3380CC4-5D6E-409C-BE32-E72D297353CC}">
              <c16:uniqueId val="{00000000-0899-4F2A-A909-C13D2D4AEB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c:v>
                </c:pt>
                <c:pt idx="5">
                  <c:v>14</c:v>
                </c:pt>
                <c:pt idx="8">
                  <c:v>11</c:v>
                </c:pt>
                <c:pt idx="11">
                  <c:v>8</c:v>
                </c:pt>
                <c:pt idx="14">
                  <c:v>5</c:v>
                </c:pt>
              </c:numCache>
            </c:numRef>
          </c:val>
          <c:extLst>
            <c:ext xmlns:c16="http://schemas.microsoft.com/office/drawing/2014/chart" uri="{C3380CC4-5D6E-409C-BE32-E72D297353CC}">
              <c16:uniqueId val="{00000001-0899-4F2A-A909-C13D2D4AEB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2732</c:v>
                </c:pt>
                <c:pt idx="5">
                  <c:v>2645</c:v>
                </c:pt>
                <c:pt idx="8">
                  <c:v>2915</c:v>
                </c:pt>
                <c:pt idx="11">
                  <c:v>3121</c:v>
                </c:pt>
                <c:pt idx="14">
                  <c:v>3219</c:v>
                </c:pt>
              </c:numCache>
            </c:numRef>
          </c:val>
          <c:extLst>
            <c:ext xmlns:c16="http://schemas.microsoft.com/office/drawing/2014/chart" uri="{C3380CC4-5D6E-409C-BE32-E72D297353CC}">
              <c16:uniqueId val="{00000002-0899-4F2A-A909-C13D2D4AEB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99-4F2A-A909-C13D2D4AEB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99-4F2A-A909-C13D2D4AEB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99-4F2A-A909-C13D2D4AEB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1577</c:v>
                </c:pt>
                <c:pt idx="3">
                  <c:v>1475</c:v>
                </c:pt>
                <c:pt idx="6">
                  <c:v>1455</c:v>
                </c:pt>
                <c:pt idx="9">
                  <c:v>1467</c:v>
                </c:pt>
                <c:pt idx="12">
                  <c:v>1496</c:v>
                </c:pt>
              </c:numCache>
            </c:numRef>
          </c:val>
          <c:extLst>
            <c:ext xmlns:c16="http://schemas.microsoft.com/office/drawing/2014/chart" uri="{C3380CC4-5D6E-409C-BE32-E72D297353CC}">
              <c16:uniqueId val="{00000006-0899-4F2A-A909-C13D2D4AEB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559</c:v>
                </c:pt>
                <c:pt idx="3">
                  <c:v>521</c:v>
                </c:pt>
                <c:pt idx="6">
                  <c:v>475</c:v>
                </c:pt>
                <c:pt idx="9">
                  <c:v>435</c:v>
                </c:pt>
                <c:pt idx="12">
                  <c:v>419</c:v>
                </c:pt>
              </c:numCache>
            </c:numRef>
          </c:val>
          <c:extLst>
            <c:ext xmlns:c16="http://schemas.microsoft.com/office/drawing/2014/chart" uri="{C3380CC4-5D6E-409C-BE32-E72D297353CC}">
              <c16:uniqueId val="{00000007-0899-4F2A-A909-C13D2D4AEB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212</c:v>
                </c:pt>
                <c:pt idx="3">
                  <c:v>290</c:v>
                </c:pt>
                <c:pt idx="6">
                  <c:v>335</c:v>
                </c:pt>
                <c:pt idx="9">
                  <c:v>344</c:v>
                </c:pt>
                <c:pt idx="12">
                  <c:v>357</c:v>
                </c:pt>
              </c:numCache>
            </c:numRef>
          </c:val>
          <c:extLst>
            <c:ext xmlns:c16="http://schemas.microsoft.com/office/drawing/2014/chart" uri="{C3380CC4-5D6E-409C-BE32-E72D297353CC}">
              <c16:uniqueId val="{00000008-0899-4F2A-A909-C13D2D4AEB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99-4F2A-A909-C13D2D4AEB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4357</c:v>
                </c:pt>
                <c:pt idx="3">
                  <c:v>4317</c:v>
                </c:pt>
                <c:pt idx="6">
                  <c:v>4277</c:v>
                </c:pt>
                <c:pt idx="9">
                  <c:v>4141</c:v>
                </c:pt>
                <c:pt idx="12">
                  <c:v>4022</c:v>
                </c:pt>
              </c:numCache>
            </c:numRef>
          </c:val>
          <c:extLst>
            <c:ext xmlns:c16="http://schemas.microsoft.com/office/drawing/2014/chart" uri="{C3380CC4-5D6E-409C-BE32-E72D297353CC}">
              <c16:uniqueId val="{0000000A-0899-4F2A-A909-C13D2D4AEB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144</c:v>
                </c:pt>
                <c:pt idx="2">
                  <c:v>#N/A</c:v>
                </c:pt>
                <c:pt idx="3">
                  <c:v>#N/A</c:v>
                </c:pt>
                <c:pt idx="4">
                  <c:v>211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99-4F2A-A909-C13D2D4AEB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1020</c:v>
                </c:pt>
                <c:pt idx="1">
                  <c:v>1020</c:v>
                </c:pt>
                <c:pt idx="2">
                  <c:v>1020</c:v>
                </c:pt>
              </c:numCache>
            </c:numRef>
          </c:val>
          <c:extLst>
            <c:ext xmlns:c16="http://schemas.microsoft.com/office/drawing/2014/chart" uri="{C3380CC4-5D6E-409C-BE32-E72D297353CC}">
              <c16:uniqueId val="{00000000-AC59-46FC-A666-01809645E9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305</c:v>
                </c:pt>
                <c:pt idx="1">
                  <c:v>305</c:v>
                </c:pt>
                <c:pt idx="2">
                  <c:v>300</c:v>
                </c:pt>
              </c:numCache>
            </c:numRef>
          </c:val>
          <c:extLst>
            <c:ext xmlns:c16="http://schemas.microsoft.com/office/drawing/2014/chart" uri="{C3380CC4-5D6E-409C-BE32-E72D297353CC}">
              <c16:uniqueId val="{00000001-AC59-46FC-A666-01809645E9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1798</c:v>
                </c:pt>
                <c:pt idx="1">
                  <c:v>1969</c:v>
                </c:pt>
                <c:pt idx="2">
                  <c:v>2065</c:v>
                </c:pt>
              </c:numCache>
            </c:numRef>
          </c:val>
          <c:extLst>
            <c:ext xmlns:c16="http://schemas.microsoft.com/office/drawing/2014/chart" uri="{C3380CC4-5D6E-409C-BE32-E72D297353CC}">
              <c16:uniqueId val="{00000002-AC59-46FC-A666-01809645E9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{1051A67B-0350-4D88-9C37-A528676CC940}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FB5-4957-8384-B43B675ADD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{4784BC35-A73A-45F7-9C72-6578BD55AAA7}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B5-4957-8384-B43B675ADD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{CA5B74F2-82D1-4A36-8904-1D61DF13931A}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B5-4957-8384-B43B675ADD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{04F2C401-EA0C-41A5-808A-3FE4CC069280}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B5-4957-8384-B43B675ADD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{B656E56E-74FF-4D8D-97AA-B3106F19B62C}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B5-4957-8384-B43B675ADD1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{16DB8397-D5B8-4223-90CC-DEB29998F074}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FB5-4957-8384-B43B675ADD1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{211605DF-61B6-470D-96DB-D836F57EE2B4}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FB5-4957-8384-B43B675ADD1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{6270E4D6-F397-444A-A592-A5B9A74635E1}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FB5-4957-8384-B43B675ADD1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{E2D2A533-41B6-4980-9690-643E03F0C5E5}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FB5-4957-8384-B43B675ADD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64.599999999999994</c:v>
                </c:pt>
                <c:pt idx="16">
                  <c:v>65.7</c:v>
                </c:pt>
                <c:pt idx="24">
                  <c:v>66.7</c:v>
                </c:pt>
              </c:numCache>
            </c:numRef>
          </c:xVal>
          <c:yVal>
            <c:numRef>
              <c:f>公会計指標分析・財政指標組合せ分析表!$BP$51:$DC$51</c:f>
              <c:numCache>
                <c:formatCode>#,##0.0;"▲ "#,##0.0</c:formatCode>
                <c:ptCount val="40"/>
                <c:pt idx="0">
                  <c:v>5</c:v>
                </c:pt>
                <c:pt idx="8">
                  <c:v>6.9</c:v>
                </c:pt>
              </c:numCache>
            </c:numRef>
          </c:yVal>
          <c:smooth val="0"/>
          <c:extLst>
            <c:ext xmlns:c16="http://schemas.microsoft.com/office/drawing/2014/chart" uri="{C3380CC4-5D6E-409C-BE32-E72D297353CC}">
              <c16:uniqueId val="{00000009-6FB5-4957-8384-B43B675ADD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{2E2ECEEC-F117-4368-9490-C2D5A4EEB24D}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FB5-4957-8384-B43B675ADD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{123AB184-9FFB-4CD9-B02B-BD630D25F950}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B5-4957-8384-B43B675ADD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{EC95E67D-3870-4669-B322-B33048EAC0D3}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B5-4957-8384-B43B675ADD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{07BF7B6E-BEBC-4C0D-9BC7-EB4BED3E8079}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B5-4957-8384-B43B675ADD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{E7025529-2BAC-4B25-BDC9-BD9D0AE12E86}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B5-4957-8384-B43B675ADD1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{EA81CCA6-2CEA-4762-94B7-347A1F49BE79}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FB5-4957-8384-B43B675ADD1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{CFE5639B-2466-40A3-BEA2-7E8B58444F16}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FB5-4957-8384-B43B675ADD1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{B495DE49-B120-46E6-9643-56CF91B26DB6}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FB5-4957-8384-B43B675ADD1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{33830E50-68A9-4246-A964-E6B279FEB7C5}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FB5-4957-8384-B43B675ADD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numCache>
            </c:numRef>
          </c:xVal>
          <c:yVal>
            <c:numRef>
              <c:f>公会計指標分析・財政指標組合せ分析表!$BP$55:$DC$55</c:f>
              <c:numCache>
                <c:formatCode>#,##0.0;"▲ "#,##0.0</c:formatCode>
                <c:ptCount val="40"/>
                <c:pt idx="0">
                  <c:v>3</c:v>
                </c:pt>
                <c:pt idx="8">
                  <c:v>3.4</c:v>
                </c:pt>
                <c:pt idx="16">
                  <c:v>0</c:v>
                </c:pt>
                <c:pt idx="24">
                  <c:v>0</c:v>
                </c:pt>
              </c:numCache>
            </c:numRef>
          </c:yVal>
          <c:smooth val="0"/>
          <c:extLst>
            <c:ext xmlns:c16="http://schemas.microsoft.com/office/drawing/2014/chart" uri="{C3380CC4-5D6E-409C-BE32-E72D297353CC}">
              <c16:uniqueId val="{00000013-6FB5-4957-8384-B43B675ADD17}"/>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{8720DF3F-B882-4555-B853-8CBB1EF1C274}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B8F-4A8C-8671-A30AEDD6F9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{F86A27F0-0867-42B9-AF3B-E8687480303F}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8F-4A8C-8671-A30AEDD6F9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{45FE7784-6EF3-4FCC-AA57-A65C743A5B0A}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8F-4A8C-8671-A30AEDD6F9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{FC9CE4F0-91B3-4B97-A804-5E08CA4187D4}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8F-4A8C-8671-A30AEDD6F9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{2B2807A2-3BF4-4BC7-B7F5-4D26A1669039}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8F-4A8C-8671-A30AEDD6F91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{052DF1DE-91A6-408D-88B7-BC008FD18226}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B8F-4A8C-8671-A30AEDD6F91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{B364C62C-0116-4EF0-8082-4C424B3EB3B8}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B8F-4A8C-8671-A30AEDD6F91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{ABDACFD7-93A7-41C2-9923-8B0ECE8E2BC0}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B8F-4A8C-8671-A30AEDD6F91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{654F01C5-6FD1-4307-8785-32C747B2C6EB}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B8F-4A8C-8671-A30AEDD6F9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4.5999999999999996</c:v>
                </c:pt>
                <c:pt idx="16">
                  <c:v>4.0999999999999996</c:v>
                </c:pt>
                <c:pt idx="24">
                  <c:v>3.8</c:v>
                </c:pt>
                <c:pt idx="32">
                  <c:v>3.7</c:v>
                </c:pt>
              </c:numCache>
            </c:numRef>
          </c:xVal>
          <c:yVal>
            <c:numRef>
              <c:f>公会計指標分析・財政指標組合せ分析表!$BP$73:$DC$73</c:f>
              <c:numCache>
                <c:formatCode>#,##0.0;"▲ "#,##0.0</c:formatCode>
                <c:ptCount val="40"/>
                <c:pt idx="0">
                  <c:v>5</c:v>
                </c:pt>
                <c:pt idx="8">
                  <c:v>6.9</c:v>
                </c:pt>
              </c:numCache>
            </c:numRef>
          </c:yVal>
          <c:smooth val="0"/>
          <c:extLst>
            <c:ext xmlns:c16="http://schemas.microsoft.com/office/drawing/2014/chart" uri="{C3380CC4-5D6E-409C-BE32-E72D297353CC}">
              <c16:uniqueId val="{00000009-1B8F-4A8C-8671-A30AEDD6F9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3378838515056098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{FE985AD5-EB7F-4FDC-83B7-74FD0655C5A4}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B8F-4A8C-8671-A30AEDD6F9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{440FC298-87E7-4716-8B4D-71D99EAFD704}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8F-4A8C-8671-A30AEDD6F9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{50FAA6F2-19E0-49B2-BEB4-38B7164888C1}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8F-4A8C-8671-A30AEDD6F9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{53FAAB8D-79E9-423E-9D1C-210486C13010}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8F-4A8C-8671-A30AEDD6F9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{84B259B7-08AB-410D-9231-B0B57AE36305}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8F-4A8C-8671-A30AEDD6F910}"/>
                </c:ext>
              </c:extLst>
            </c:dLbl>
            <c:dLbl>
              <c:idx val="8"/>
              <c:layout>
                <c:manualLayout>
                  <c:x val="0"/>
                  <c:y val="3.3378838515056098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{6BABE560-06F6-4414-9B64-1EB0E1C0ADB2}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B8F-4A8C-8671-A30AEDD6F910}"/>
                </c:ext>
              </c:extLst>
            </c:dLbl>
            <c:dLbl>
              <c:idx val="16"/>
              <c:layout>
                <c:manualLayout>
                  <c:x val="0"/>
                  <c:y val="-1.892072577225811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{F137854D-3694-49D9-907D-7382466119C9}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B8F-4A8C-8671-A30AEDD6F910}"/>
                </c:ext>
              </c:extLst>
            </c:dLbl>
            <c:dLbl>
              <c:idx val="24"/>
              <c:layout>
                <c:manualLayout>
                  <c:x val="0"/>
                  <c:y val="-9.460362886129067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{45A91AE8-9AEB-475B-BBEF-65E709FFDA28}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B8F-4A8C-8671-A30AEDD6F910}"/>
                </c:ext>
              </c:extLst>
            </c:dLbl>
            <c:dLbl>
              <c:idx val="32"/>
              <c:layout>
                <c:manualLayout>
                  <c:x val="0"/>
                  <c:y val="2.838108865838714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{934C66A5-7E90-495E-B4C7-1162CC975AF3}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B8F-4A8C-8671-A30AEDD6F9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1B8F-4A8C-8671-A30AEDD6F910}"/>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千葉県大多喜町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据え置きとなっていた災害復旧事業及び過疎対策事業等の元金償還が始まったが、新規発行債の抑制に努めているため、元利償還金の急激な上昇には至っていない。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令和元年台風１５号、令和３年台風１６号、令和５年台風１３号と近年は台風による災害復旧事業によって元利償還金の増加が見込まれる。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今後も、過疎対策事業や辺地対策事業などでの新規発行債の起債が想定されるが、制度を有効活用しつつも、新規発行の抑制に努め、実質公債費比率の急激な上昇を抑える。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千葉県大多喜町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新規発行債の抑制による地方債残高の減少をはじめ将来負担額は減少している。</a:t>
          </a:r>
        </a:p>
        <a:p>
          <a:r>
            <a:rPr kumimoji="1" lang="ja-JP" altLang="en-US" sz="1300">
              <a:latin typeface="ＭＳ Ｐゴシック" panose="020B0600070205080204" pitchFamily="50" charset="-128"/>
              <a:ea typeface="ＭＳ Ｐゴシック" panose="020B0600070205080204" pitchFamily="50" charset="-128"/>
            </a:rPr>
            <a:t>　今年度も、充当可能基金への積立を行っており、将来負担額から充当可能財源額を除した差額はマイナスとなり将来負担比率がないことになった。</a:t>
          </a:r>
        </a:p>
        <a:p>
          <a:r>
            <a:rPr kumimoji="1" lang="ja-JP" altLang="en-US" sz="1300">
              <a:latin typeface="ＭＳ Ｐゴシック" panose="020B0600070205080204" pitchFamily="50" charset="-128"/>
              <a:ea typeface="ＭＳ Ｐゴシック" panose="020B0600070205080204" pitchFamily="50" charset="-128"/>
            </a:rPr>
            <a:t>　今後も地方債の借入抑制や基金の過度な取崩の抑制に努めていく。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千葉県大多喜町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今年度は、財政調整基金の積立、取崩はなかったが、減債基金へ交付税の再算定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百万円の取崩を行ったため減債基金が減少した。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その他特定目的基金では、庁舎管理基金へ防災庁舎の建設費用として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百万の積立、ふるさと基金で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百万円の取崩、定住化基金へ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百万円の積立、小中学校施設整備基金から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百万円の取崩を行ったため基金全体での令和５年度末残高は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短期的には、防災庁舎の建設によって基金残高は減少するものと見込まれる。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今後、基金残高が減少すると将来負担比率がプラスに転じることも考えられるため、地方債による将来負担と充当可能財源である基金残高のバランスをとりながら財政の健全化に努める。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ふるさと基金：寄付金を財源として寄付者の社会的投資を具体化することにより、多様な人々の参加による個性豊かなふるさとづくりを目指す。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鉄道経営対策事業基金：地方鉄道業を営む者の経営に対する助成を行い、地域公共交通の維持を行う。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庁舎管理基金：庁舎管理に必要な資金。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福祉基金：高齢者、障害者及び児童の保健福祉の増進に資する事業を行う。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小中学校施設基金：小中学校の施設整備に必要な資金。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ふるさと基金では、ふるさと納税による寄付金の増によって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庁舎管理基金では、多目的庁舎建設のための積立によって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福祉基金では、高齢者の在宅支援のための取崩によって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小中学校施設基金では、小学校のグラウンド改修のための取崩によって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庁舎管理基金では、防災庁舎の建設によって取崩が見込まれる。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小中学校施設基金では、令和５年度のグラウンド改修とは別の小学校で改修を予定しているため取崩が見込まれる。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今年度は、積立も取崩も行っていないため増減がない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災害への備えも含め、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億円程度の残高となるように努めていく。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過疎対策事業や災害復旧事業の償還によって公債費が増加したため、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百万円を取崩したが交付税の再算定によって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号に係る地方債の発行が多かったため、元金償還が開始される際に取崩を行うか検討する必要がある。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その後は、取崩の予定がないため基金残高は一定額で推移する見込みである。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C64315-29A5-420E-9CFC-12D34C114A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7D0165-EDCD-4A9B-8A4E-F25936CA5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D0D1BBA6-8984-4551-AF52-79B250EE3EF6}"/>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A06EEF7C-FB50-4440-B6F4-7EF1E0F8C4A8}"/>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DA95BD07-1560-4667-9797-0535339BCABD}"/>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1DA53E4E-354A-4AD2-84F5-6033EF631073}"/>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24EE4476-EDDE-4281-A6CC-2C85F6677161}"/>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F1F8A59F-F675-490D-B7E3-30EBB6762374}"/>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7F036809-8FC3-4425-8697-4F29E0349350}"/>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B59BAB93-E743-4B9E-81B1-53C217795C20}"/>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16599E81-A80E-4E55-86C8-1D5884B715D4}"/>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DEFCE55E-C6D2-4903-8BA3-664DC5CF07A9}"/>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7CB38F97-C74D-4A35-8ED2-1120A598611D}"/>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A45A32FE-B05D-48E9-90CF-D13C62FC5A02}"/>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64645EBE-F3E1-4C0F-A738-2542BE338BA4}"/>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000B6DB0-5F2B-451A-9A67-78244E6B04C5}"/>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CBD438C6-1852-449E-8753-B3A2F9F8653A}"/>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8,164
8,069
129.87
6,733,713
6,401,070
236,457
3,536,103
4,022,271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59C6F92C-7792-4212-9FFF-C78EFD9649F1}"/>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898FC1A5-6F4E-4195-8758-DB49FA9E313E}"/>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A9907D76-2301-4C73-AFC8-9833CD8A3430}"/>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E4490261-4A91-487C-B7F6-DBFDB4764C84}"/>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B1344DD1-2CB6-4317-8B36-557677C6FAA1}"/>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94924E84-3FD1-4105-80EB-0E937B66621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C7269EF9-B10F-43D9-8908-9685761B86D1}"/>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257CFD36-A7E9-4EEE-B96B-8D5577C9B5D7}"/>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FCAE4E7E-7E16-4C16-9495-700748E569CC}"/>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D5BBABBD-B437-48CD-8B8D-50141B4AF946}"/>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3D699F38-57E2-4A0D-AA7F-8692B889D3A4}"/>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1E580CA6-BDDD-4FFB-AA5D-CB1F540B7A2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2BB0759E-0F26-4F68-9C39-FA3B9B58924E}"/>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81E875B2-D529-4AFA-8911-728567A55464}"/>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49650769-876A-4FEE-91A9-ACE6F124D02E}"/>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A4381EF8-B286-4982-A409-2DEDAE872134}"/>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ED9575F7-ACA9-4FDA-BAE9-6277ED28FD8D}"/>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2252BE54-95B5-4F96-A412-DBAE78340F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C437214F-9D07-4FEA-A6B9-5C85FC03DBD7}"/>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F769DF56-9278-40E9-A0E3-654BC1C1DC2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9" name="テキスト ボックス 38">
          <a:extLst>
            <a:ext uri="{FF2B5EF4-FFF2-40B4-BE49-F238E27FC236}">
              <a16:creationId xmlns:a16="http://schemas.microsoft.com/office/drawing/2014/main" id="{E8588A37-4640-4D9B-99FC-8A740F9B532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0" name="テキスト ボックス 39">
          <a:extLst>
            <a:ext uri="{FF2B5EF4-FFF2-40B4-BE49-F238E27FC236}">
              <a16:creationId xmlns:a16="http://schemas.microsoft.com/office/drawing/2014/main" id="{59331EBE-CD52-4EFA-8EE7-66B172B39CC9}"/>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DA66939C-EE09-482A-95FC-898C8281559F}"/>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67D11933-A64A-42D6-9AE7-CE1B341D9212}"/>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42FCAD33-7D01-43F3-BE88-FB98BBAA0C3F}"/>
            </a:ext>
          </a:extLst>
        </xdr:cNvPr>
        <xdr:cNvSpPr/>
      </xdr:nvSpPr>
      <xdr:spPr>
        <a:xfrm>
          <a:off x="3617727" y="4585111"/>
          <a:ext cx="433441"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42056161-C2C4-4EE6-8F1D-22F315E47ABD}"/>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6C9FDDA1-228B-4DE9-828D-A39587DEE3A3}"/>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2CB660AC-C470-4E35-B387-8208DFD35BD3}"/>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E746D707-BEA7-4040-92C5-340FB6DE0272}"/>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44BE7112-9143-4B1C-914D-348EEAA440ED}"/>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9B0D93AF-A46D-4FD4-9D34-4E1C03B2500A}"/>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4E85CEBD-5F64-47DD-B7FE-7A9EC22A5575}"/>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9E9DDCC5-68EF-4925-AE27-EF13EDFF7CC3}"/>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6A395976-4B9A-4A8F-A41F-3F1F06A241B7}"/>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B7006D8D-5848-4751-8C6B-D6FA9A159825}"/>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有形固定資産減価償却率が類似団体平均を上回る傾向にあり、これは類似団体と比較して施設の老朽化が進んでいることを示している。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公共施設等の個別施設計画については令和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年度に策定が完了し、建物系公共施設の総延床面積を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％削減するという目標の達成に向け、資産の適正な管理を進めていく。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206F6F77-52D7-447C-A4FA-E7EEC80435EF}"/>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C704DCA9-B437-43EF-8EA7-FA4268CEBDB6}"/>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6A8DA914-F854-4A87-B61F-C3641CD2BC8A}"/>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id="{70340DA3-0871-4616-9B24-A8248AE25A14}"/>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id="{435CD8E5-7AE0-45A7-88BF-79D54EDFBE82}"/>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id="{F9D1EFC6-7B51-4EEC-9C26-F7289F38095A}"/>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id="{4313842D-907A-4334-8283-DD987776B2FE}"/>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id="{CA16B788-91DC-4492-9C58-0C23BB9B1E98}"/>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id="{0FE0392D-2D7D-4ED7-97E2-CBD8E49E697B}"/>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id="{F84D615E-3DA5-444F-8469-D687F165B136}"/>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id="{91F7C197-8B95-474A-805C-C7D4D4B8B28D}"/>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id="{65D29B82-0FF2-4336-A9CA-1FF9919EDD87}"/>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id="{CA3ECBF6-E678-4864-BAAF-69E8DEDECB86}"/>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id="{9006D02A-6B64-404A-8D5D-925D08A70C8A}"/>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id="{B706CD0A-B58A-42A3-B92F-35D8CA9BEE5B}"/>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52664542-247F-4418-A22E-8218E0249A1F}"/>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F062B2AB-40B1-4D29-A9E8-5B4691824222}"/>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9E9C479A-151D-48BC-B674-82004310FE6B}"/>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2" name="直線コネクタ 71">
          <a:extLst>
            <a:ext uri="{FF2B5EF4-FFF2-40B4-BE49-F238E27FC236}">
              <a16:creationId xmlns:a16="http://schemas.microsoft.com/office/drawing/2014/main" id="{62291A93-84E1-4C98-9123-D91D108F17AD}"/>
            </a:ext>
          </a:extLst>
        </xdr:cNvPr>
        <xdr:cNvCxnSpPr/>
      </xdr:nvCxnSpPr>
      <xdr:spPr>
        <a:xfrm flipV="1">
          <a:off x="4295775" y="5450205"/>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3" name="有形固定資産減価償却率最小値テキスト">
          <a:extLst>
            <a:ext uri="{FF2B5EF4-FFF2-40B4-BE49-F238E27FC236}">
              <a16:creationId xmlns:a16="http://schemas.microsoft.com/office/drawing/2014/main" id="{C6D78536-2C82-43F7-9E8F-74E3A7F3244C}"/>
            </a:ext>
          </a:extLst>
        </xdr:cNvPr>
        <xdr:cNvSpPr txBox="1"/>
      </xdr:nvSpPr>
      <xdr:spPr>
        <a:xfrm>
          <a:off x="4342765" y="669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4" name="直線コネクタ 73">
          <a:extLst>
            <a:ext uri="{FF2B5EF4-FFF2-40B4-BE49-F238E27FC236}">
              <a16:creationId xmlns:a16="http://schemas.microsoft.com/office/drawing/2014/main" id="{87DB98AA-DB9A-4309-B8AB-5ABA8BBF6C89}"/>
            </a:ext>
          </a:extLst>
        </xdr:cNvPr>
        <xdr:cNvCxnSpPr/>
      </xdr:nvCxnSpPr>
      <xdr:spPr>
        <a:xfrm>
          <a:off x="4206875" y="669008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5" name="有形固定資産減価償却率最大値テキスト">
          <a:extLst>
            <a:ext uri="{FF2B5EF4-FFF2-40B4-BE49-F238E27FC236}">
              <a16:creationId xmlns:a16="http://schemas.microsoft.com/office/drawing/2014/main" id="{9D80B437-A660-4BA3-B1EA-805EAAA47E23}"/>
            </a:ext>
          </a:extLst>
        </xdr:cNvPr>
        <xdr:cNvSpPr txBox="1"/>
      </xdr:nvSpPr>
      <xdr:spPr>
        <a:xfrm>
          <a:off x="4342765"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6" name="直線コネクタ 75">
          <a:extLst>
            <a:ext uri="{FF2B5EF4-FFF2-40B4-BE49-F238E27FC236}">
              <a16:creationId xmlns:a16="http://schemas.microsoft.com/office/drawing/2014/main" id="{D7CEF804-B352-475A-B018-944F08CBC975}"/>
            </a:ext>
          </a:extLst>
        </xdr:cNvPr>
        <xdr:cNvCxnSpPr/>
      </xdr:nvCxnSpPr>
      <xdr:spPr>
        <a:xfrm>
          <a:off x="4206875" y="54502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7" name="有形固定資産減価償却率平均値テキスト">
          <a:extLst>
            <a:ext uri="{FF2B5EF4-FFF2-40B4-BE49-F238E27FC236}">
              <a16:creationId xmlns:a16="http://schemas.microsoft.com/office/drawing/2014/main" id="{C3DB2DB5-8023-4D6D-8598-E4057924378E}"/>
            </a:ext>
          </a:extLst>
        </xdr:cNvPr>
        <xdr:cNvSpPr txBox="1"/>
      </xdr:nvSpPr>
      <xdr:spPr>
        <a:xfrm>
          <a:off x="4342765" y="6210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8" name="フローチャート: 判断 77">
          <a:extLst>
            <a:ext uri="{FF2B5EF4-FFF2-40B4-BE49-F238E27FC236}">
              <a16:creationId xmlns:a16="http://schemas.microsoft.com/office/drawing/2014/main" id="{711311FF-66A8-4524-9D17-7E35135B4F65}"/>
            </a:ext>
          </a:extLst>
        </xdr:cNvPr>
        <xdr:cNvSpPr/>
      </xdr:nvSpPr>
      <xdr:spPr>
        <a:xfrm>
          <a:off x="4244975" y="623787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9" name="フローチャート: 判断 78">
          <a:extLst>
            <a:ext uri="{FF2B5EF4-FFF2-40B4-BE49-F238E27FC236}">
              <a16:creationId xmlns:a16="http://schemas.microsoft.com/office/drawing/2014/main" id="{4A8E170D-C666-4A9B-A7C0-59B34965619D}"/>
            </a:ext>
          </a:extLst>
        </xdr:cNvPr>
        <xdr:cNvSpPr/>
      </xdr:nvSpPr>
      <xdr:spPr>
        <a:xfrm>
          <a:off x="3611880" y="621057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0" name="フローチャート: 判断 79">
          <a:extLst>
            <a:ext uri="{FF2B5EF4-FFF2-40B4-BE49-F238E27FC236}">
              <a16:creationId xmlns:a16="http://schemas.microsoft.com/office/drawing/2014/main" id="{4A4D2608-5389-45DE-87DE-55965A324498}"/>
            </a:ext>
          </a:extLst>
        </xdr:cNvPr>
        <xdr:cNvSpPr/>
      </xdr:nvSpPr>
      <xdr:spPr>
        <a:xfrm>
          <a:off x="2926080" y="620395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1" name="フローチャート: 判断 80">
          <a:extLst>
            <a:ext uri="{FF2B5EF4-FFF2-40B4-BE49-F238E27FC236}">
              <a16:creationId xmlns:a16="http://schemas.microsoft.com/office/drawing/2014/main" id="{B7D162A7-FEEA-4D61-8545-1E2054D9DF35}"/>
            </a:ext>
          </a:extLst>
        </xdr:cNvPr>
        <xdr:cNvSpPr/>
      </xdr:nvSpPr>
      <xdr:spPr>
        <a:xfrm>
          <a:off x="2240280" y="619941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2" name="フローチャート: 判断 81">
          <a:extLst>
            <a:ext uri="{FF2B5EF4-FFF2-40B4-BE49-F238E27FC236}">
              <a16:creationId xmlns:a16="http://schemas.microsoft.com/office/drawing/2014/main" id="{6E206BDB-23C4-4FA0-A4EA-88BA875DAA29}"/>
            </a:ext>
          </a:extLst>
        </xdr:cNvPr>
        <xdr:cNvSpPr/>
      </xdr:nvSpPr>
      <xdr:spPr>
        <a:xfrm>
          <a:off x="1554480" y="62186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72ECF99-9EBC-4327-8E46-17B13A48651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B47D803-7473-4EF1-A4F9-631D8FB8A59B}"/>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8671362-BD7E-4D58-A268-77F1D50DC328}"/>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CFBCD11-55C1-4D72-8473-5CDF47CACA75}"/>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3717C3D-A840-4ED4-99AE-872B67B0594F}"/>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84636</xdr:rowOff>
    </xdr:from>
    <xdr:to>
      <xdr:col>19</xdr:col>
      <xdr:colOff>187325</xdr:colOff>
      <xdr:row>33</xdr:row>
      <xdr:rowOff>14786</xdr:rowOff>
    </xdr:to>
    <xdr:sp macro="" textlink="">
      <xdr:nvSpPr>
        <xdr:cNvPr id="88" name="楕円 87">
          <a:extLst>
            <a:ext uri="{FF2B5EF4-FFF2-40B4-BE49-F238E27FC236}">
              <a16:creationId xmlns:a16="http://schemas.microsoft.com/office/drawing/2014/main" id="{2B9079AB-C2FE-4537-BC96-839AB1B1F916}"/>
            </a:ext>
          </a:extLst>
        </xdr:cNvPr>
        <xdr:cNvSpPr/>
      </xdr:nvSpPr>
      <xdr:spPr>
        <a:xfrm>
          <a:off x="3611880" y="632541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53794</xdr:rowOff>
    </xdr:from>
    <xdr:to>
      <xdr:col>15</xdr:col>
      <xdr:colOff>187325</xdr:colOff>
      <xdr:row>32</xdr:row>
      <xdr:rowOff>155394</xdr:rowOff>
    </xdr:to>
    <xdr:sp macro="" textlink="">
      <xdr:nvSpPr>
        <xdr:cNvPr id="89" name="楕円 88">
          <a:extLst>
            <a:ext uri="{FF2B5EF4-FFF2-40B4-BE49-F238E27FC236}">
              <a16:creationId xmlns:a16="http://schemas.microsoft.com/office/drawing/2014/main" id="{753797E5-57F8-4AEB-AF22-B77D3484A1C7}"/>
            </a:ext>
          </a:extLst>
        </xdr:cNvPr>
        <xdr:cNvSpPr/>
      </xdr:nvSpPr>
      <xdr:spPr>
        <a:xfrm>
          <a:off x="2926080" y="6296479"/>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104594</xdr:rowOff>
    </xdr:from>
    <xdr:to>
      <xdr:col>19</xdr:col>
      <xdr:colOff>136525</xdr:colOff>
      <xdr:row>32</xdr:row>
      <xdr:rowOff>135436</xdr:rowOff>
    </xdr:to>
    <xdr:cxnSp macro="">
      <xdr:nvCxnSpPr>
        <xdr:cNvPr id="90" name="直線コネクタ 89">
          <a:extLst>
            <a:ext uri="{FF2B5EF4-FFF2-40B4-BE49-F238E27FC236}">
              <a16:creationId xmlns:a16="http://schemas.microsoft.com/office/drawing/2014/main" id="{4A3AB0E7-122C-4E1B-B760-D1AA94706570}"/>
            </a:ext>
          </a:extLst>
        </xdr:cNvPr>
        <xdr:cNvCxnSpPr/>
      </xdr:nvCxnSpPr>
      <xdr:spPr>
        <a:xfrm>
          <a:off x="2971165" y="6341564"/>
          <a:ext cx="685800" cy="2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19867</xdr:rowOff>
    </xdr:from>
    <xdr:to>
      <xdr:col>11</xdr:col>
      <xdr:colOff>187325</xdr:colOff>
      <xdr:row>32</xdr:row>
      <xdr:rowOff>121467</xdr:rowOff>
    </xdr:to>
    <xdr:sp macro="" textlink="">
      <xdr:nvSpPr>
        <xdr:cNvPr id="91" name="楕円 90">
          <a:extLst>
            <a:ext uri="{FF2B5EF4-FFF2-40B4-BE49-F238E27FC236}">
              <a16:creationId xmlns:a16="http://schemas.microsoft.com/office/drawing/2014/main" id="{8B98BF71-8D14-4579-BB81-8E8731359E55}"/>
            </a:ext>
          </a:extLst>
        </xdr:cNvPr>
        <xdr:cNvSpPr/>
      </xdr:nvSpPr>
      <xdr:spPr>
        <a:xfrm>
          <a:off x="2240280" y="6254932"/>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70667</xdr:rowOff>
    </xdr:from>
    <xdr:to>
      <xdr:col>15</xdr:col>
      <xdr:colOff>136525</xdr:colOff>
      <xdr:row>32</xdr:row>
      <xdr:rowOff>104594</xdr:rowOff>
    </xdr:to>
    <xdr:cxnSp macro="">
      <xdr:nvCxnSpPr>
        <xdr:cNvPr id="92" name="直線コネクタ 91">
          <a:extLst>
            <a:ext uri="{FF2B5EF4-FFF2-40B4-BE49-F238E27FC236}">
              <a16:creationId xmlns:a16="http://schemas.microsoft.com/office/drawing/2014/main" id="{1DF0D6F4-9FB2-4557-9969-5BAE908086B9}"/>
            </a:ext>
          </a:extLst>
        </xdr:cNvPr>
        <xdr:cNvCxnSpPr/>
      </xdr:nvCxnSpPr>
      <xdr:spPr>
        <a:xfrm>
          <a:off x="2285365" y="6307637"/>
          <a:ext cx="6858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151221</xdr:rowOff>
    </xdr:from>
    <xdr:to>
      <xdr:col>7</xdr:col>
      <xdr:colOff>187325</xdr:colOff>
      <xdr:row>32</xdr:row>
      <xdr:rowOff>81371</xdr:rowOff>
    </xdr:to>
    <xdr:sp macro="" textlink="">
      <xdr:nvSpPr>
        <xdr:cNvPr id="93" name="楕円 92">
          <a:extLst>
            <a:ext uri="{FF2B5EF4-FFF2-40B4-BE49-F238E27FC236}">
              <a16:creationId xmlns:a16="http://schemas.microsoft.com/office/drawing/2014/main" id="{457B3633-930D-4FBE-9D99-2B8EF0416D03}"/>
            </a:ext>
          </a:extLst>
        </xdr:cNvPr>
        <xdr:cNvSpPr/>
      </xdr:nvSpPr>
      <xdr:spPr>
        <a:xfrm>
          <a:off x="1554480" y="621864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30571</xdr:rowOff>
    </xdr:from>
    <xdr:to>
      <xdr:col>11</xdr:col>
      <xdr:colOff>136525</xdr:colOff>
      <xdr:row>32</xdr:row>
      <xdr:rowOff>70667</xdr:rowOff>
    </xdr:to>
    <xdr:cxnSp macro="">
      <xdr:nvCxnSpPr>
        <xdr:cNvPr id="94" name="直線コネクタ 93">
          <a:extLst>
            <a:ext uri="{FF2B5EF4-FFF2-40B4-BE49-F238E27FC236}">
              <a16:creationId xmlns:a16="http://schemas.microsoft.com/office/drawing/2014/main" id="{A8966BFA-22B8-4A2F-A028-2634B8061DEB}"/>
            </a:ext>
          </a:extLst>
        </xdr:cNvPr>
        <xdr:cNvCxnSpPr/>
      </xdr:nvCxnSpPr>
      <xdr:spPr>
        <a:xfrm>
          <a:off x="1599565" y="6267541"/>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5" name="n_1aveValue有形固定資産減価償却率">
          <a:extLst>
            <a:ext uri="{FF2B5EF4-FFF2-40B4-BE49-F238E27FC236}">
              <a16:creationId xmlns:a16="http://schemas.microsoft.com/office/drawing/2014/main" id="{AB166A3D-3DD1-46BA-AD0B-B5AF46D082A7}"/>
            </a:ext>
          </a:extLst>
        </xdr:cNvPr>
        <xdr:cNvSpPr txBox="1"/>
      </xdr:nvSpPr>
      <xdr:spPr>
        <a:xfrm>
          <a:off x="3464569" y="599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6" name="n_2aveValue有形固定資産減価償却率">
          <a:extLst>
            <a:ext uri="{FF2B5EF4-FFF2-40B4-BE49-F238E27FC236}">
              <a16:creationId xmlns:a16="http://schemas.microsoft.com/office/drawing/2014/main" id="{6F4216A7-69C7-4250-A066-FD43424B030A}"/>
            </a:ext>
          </a:extLst>
        </xdr:cNvPr>
        <xdr:cNvSpPr txBox="1"/>
      </xdr:nvSpPr>
      <xdr:spPr>
        <a:xfrm>
          <a:off x="279337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7" name="n_3aveValue有形固定資産減価償却率">
          <a:extLst>
            <a:ext uri="{FF2B5EF4-FFF2-40B4-BE49-F238E27FC236}">
              <a16:creationId xmlns:a16="http://schemas.microsoft.com/office/drawing/2014/main" id="{AEB6575E-BC56-4121-B79C-96866C557114}"/>
            </a:ext>
          </a:extLst>
        </xdr:cNvPr>
        <xdr:cNvSpPr txBox="1"/>
      </xdr:nvSpPr>
      <xdr:spPr>
        <a:xfrm>
          <a:off x="2107574" y="598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8" name="n_4aveValue有形固定資産減価償却率">
          <a:extLst>
            <a:ext uri="{FF2B5EF4-FFF2-40B4-BE49-F238E27FC236}">
              <a16:creationId xmlns:a16="http://schemas.microsoft.com/office/drawing/2014/main" id="{780880B5-1AC7-459C-974D-641DFCFC3BBF}"/>
            </a:ext>
          </a:extLst>
        </xdr:cNvPr>
        <xdr:cNvSpPr txBox="1"/>
      </xdr:nvSpPr>
      <xdr:spPr>
        <a:xfrm>
          <a:off x="1421774" y="631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5913</xdr:rowOff>
    </xdr:from>
    <xdr:ext cx="405111" cy="259045"/>
    <xdr:sp macro="" textlink="">
      <xdr:nvSpPr>
        <xdr:cNvPr id="99" name="n_1mainValue有形固定資産減価償却率">
          <a:extLst>
            <a:ext uri="{FF2B5EF4-FFF2-40B4-BE49-F238E27FC236}">
              <a16:creationId xmlns:a16="http://schemas.microsoft.com/office/drawing/2014/main" id="{503796CF-5F79-4E29-9C8E-6438296D96B3}"/>
            </a:ext>
          </a:extLst>
        </xdr:cNvPr>
        <xdr:cNvSpPr txBox="1"/>
      </xdr:nvSpPr>
      <xdr:spPr>
        <a:xfrm>
          <a:off x="3464569" y="6418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146521</xdr:rowOff>
    </xdr:from>
    <xdr:ext cx="405111" cy="259045"/>
    <xdr:sp macro="" textlink="">
      <xdr:nvSpPr>
        <xdr:cNvPr id="100" name="n_2mainValue有形固定資産減価償却率">
          <a:extLst>
            <a:ext uri="{FF2B5EF4-FFF2-40B4-BE49-F238E27FC236}">
              <a16:creationId xmlns:a16="http://schemas.microsoft.com/office/drawing/2014/main" id="{E151A938-AB51-4157-A7FB-EB7AA60FC9C5}"/>
            </a:ext>
          </a:extLst>
        </xdr:cNvPr>
        <xdr:cNvSpPr txBox="1"/>
      </xdr:nvSpPr>
      <xdr:spPr>
        <a:xfrm>
          <a:off x="2793374" y="638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112594</xdr:rowOff>
    </xdr:from>
    <xdr:ext cx="405111" cy="259045"/>
    <xdr:sp macro="" textlink="">
      <xdr:nvSpPr>
        <xdr:cNvPr id="101" name="n_3mainValue有形固定資産減価償却率">
          <a:extLst>
            <a:ext uri="{FF2B5EF4-FFF2-40B4-BE49-F238E27FC236}">
              <a16:creationId xmlns:a16="http://schemas.microsoft.com/office/drawing/2014/main" id="{B8635E33-18CF-47CB-90DC-C3FE16CD1B00}"/>
            </a:ext>
          </a:extLst>
        </xdr:cNvPr>
        <xdr:cNvSpPr txBox="1"/>
      </xdr:nvSpPr>
      <xdr:spPr>
        <a:xfrm>
          <a:off x="2107574" y="635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2" name="n_4mainValue有形固定資産減価償却率">
          <a:extLst>
            <a:ext uri="{FF2B5EF4-FFF2-40B4-BE49-F238E27FC236}">
              <a16:creationId xmlns:a16="http://schemas.microsoft.com/office/drawing/2014/main" id="{6925F57D-DE11-4E77-A4CF-254C22F945A7}"/>
            </a:ext>
          </a:extLst>
        </xdr:cNvPr>
        <xdr:cNvSpPr txBox="1"/>
      </xdr:nvSpPr>
      <xdr:spPr>
        <a:xfrm>
          <a:off x="1421774" y="599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9EF2A54F-D806-4786-8809-5EC3D41CE28A}"/>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6D94BD6-410B-46E7-94A5-D4CE2968A489}"/>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2876EFE-B147-43B5-BB69-9B7BE447D68C}"/>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9661FF0-B7BB-4623-87C0-8044C661AE88}"/>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68FC1BD-2FD9-4218-B840-C70ECA6E7037}"/>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C7F8A7A-104D-451A-813A-2351B3D89828}"/>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8349150-5D59-4F3A-882B-038228E311FA}"/>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58FF55D-D0DE-49AC-BA0D-2FB2BF1FE2FB}"/>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4CCD802-35E6-4A0E-822A-D973C3ED8A94}"/>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BCAD6E9-84F1-4C2A-9C4D-8FF0CAF1FFC6}"/>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6BE1CEF-734C-48E8-925C-6BDB0F29B656}"/>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D8AFF1C-047F-42CE-A4B6-BB4AE0B84CB2}"/>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3621427-3A12-4499-9160-37CB6DC627A8}"/>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年度から類似団体平均を下回ったが、令和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上回る形となった。要因としては、債務償還比率の分子となる将来負担額は減少し充当可能財源は増加したものの、分母となる経常経費充当財源等が人件費や物件費等の増加に伴い増加した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今後も人口減少による地方税収の減が見込まれ、長期的視点に立った債務の管理が必要である。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低い水準を目指し、基金や起債の取り扱いに注意して取り組んでいく。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37ED171-685C-426E-BFED-2159469214F8}"/>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393C8EA-14E7-4480-8D28-2B0DD0FAACC5}"/>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E1F6F8A-57C5-4F14-A3CB-8B9CC099A86A}"/>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D17B36E-538D-4F79-876C-CB77B154FAAD}"/>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C39CFDC-9101-4EAF-9D5C-25B5BE3E4DEC}"/>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A083504C-E5DD-4E58-9EBB-04B7A83B684B}"/>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9EA1A805-F829-44B8-8D17-9B836E59E790}"/>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34272BE-DF26-4A1B-89E9-80FC2CEF1D11}"/>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9ACE1E1D-D76D-4D0E-8541-826DD54B29C6}"/>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3F7938D7-750C-4302-B7CC-E78CE13ECFA8}"/>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1DFCD70B-54AC-4FF9-8270-722AD76A1B10}"/>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74A396D2-0A83-42E3-BADD-6BE51C1433D5}"/>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D60BE1BF-5B94-4864-BE00-3B0198D1802E}"/>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EF4F7C5C-1875-4D6D-965A-2685CFDA1040}"/>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0BEF8D3-3DCD-4E2B-B134-E61CD1F0FDA7}"/>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8AA2370-986A-4FBC-8804-355070A60631}"/>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6307E68-C349-48C2-9ED2-142E43D010D1}"/>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id="{E7BD14CA-D121-4E60-9029-F9668D43A076}"/>
            </a:ext>
          </a:extLst>
        </xdr:cNvPr>
        <xdr:cNvCxnSpPr/>
      </xdr:nvCxnSpPr>
      <xdr:spPr>
        <a:xfrm flipV="1">
          <a:off x="13313410" y="5240473"/>
          <a:ext cx="1269" cy="15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id="{7EF999F2-82F3-4683-904F-7BE80C6C4D9D}"/>
            </a:ext>
          </a:extLst>
        </xdr:cNvPr>
        <xdr:cNvSpPr txBox="1"/>
      </xdr:nvSpPr>
      <xdr:spPr>
        <a:xfrm>
          <a:off x="13369925" y="67552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id="{5B73A790-2AFA-4637-AB6D-754D297AEBCB}"/>
            </a:ext>
          </a:extLst>
        </xdr:cNvPr>
        <xdr:cNvCxnSpPr/>
      </xdr:nvCxnSpPr>
      <xdr:spPr>
        <a:xfrm>
          <a:off x="13251180" y="675142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4BE86D26-5ABF-492D-906B-876577AC0DF8}"/>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5639D172-D665-49DA-9C9A-CAEBA802503C}"/>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id="{4A80A75C-7D3E-4DB2-B12F-DB989731BE13}"/>
            </a:ext>
          </a:extLst>
        </xdr:cNvPr>
        <xdr:cNvSpPr txBox="1"/>
      </xdr:nvSpPr>
      <xdr:spPr>
        <a:xfrm>
          <a:off x="13369925" y="539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id="{00B27ED3-1709-4874-94CB-759C1C80C829}"/>
            </a:ext>
          </a:extLst>
        </xdr:cNvPr>
        <xdr:cNvSpPr/>
      </xdr:nvSpPr>
      <xdr:spPr>
        <a:xfrm>
          <a:off x="13289280" y="554519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id="{D7B0D21B-AD7F-43AB-8E68-536492DCFDFE}"/>
            </a:ext>
          </a:extLst>
        </xdr:cNvPr>
        <xdr:cNvSpPr/>
      </xdr:nvSpPr>
      <xdr:spPr>
        <a:xfrm>
          <a:off x="12629515" y="555172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id="{D8ACE217-396C-40FA-828D-22A318CAA667}"/>
            </a:ext>
          </a:extLst>
        </xdr:cNvPr>
        <xdr:cNvSpPr/>
      </xdr:nvSpPr>
      <xdr:spPr>
        <a:xfrm>
          <a:off x="11943715" y="554663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id="{56B8B048-97A0-4BC6-9CE4-EC437D364996}"/>
            </a:ext>
          </a:extLst>
        </xdr:cNvPr>
        <xdr:cNvSpPr/>
      </xdr:nvSpPr>
      <xdr:spPr>
        <a:xfrm>
          <a:off x="11257915" y="5683413"/>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id="{08986CCE-35EE-44AB-9727-64E3DFBBFC5A}"/>
            </a:ext>
          </a:extLst>
        </xdr:cNvPr>
        <xdr:cNvSpPr/>
      </xdr:nvSpPr>
      <xdr:spPr>
        <a:xfrm>
          <a:off x="10572115" y="570860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885AF6D-F905-459F-94D2-4BA26400D185}"/>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E54C740-12C4-4123-8608-0C98B2147B46}"/>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98F90A5-F127-40B8-B1FD-9B3C66757E40}"/>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27A9F40-A5EF-4820-840E-33A3A5CE85DB}"/>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42BDE9B-E959-4A14-BC34-D2C5C428F868}"/>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34423</xdr:rowOff>
    </xdr:from>
    <xdr:to>
      <xdr:col>76</xdr:col>
      <xdr:colOff>73025</xdr:colOff>
      <xdr:row>28</xdr:row>
      <xdr:rowOff>136023</xdr:rowOff>
    </xdr:to>
    <xdr:sp macro="" textlink="">
      <xdr:nvSpPr>
        <xdr:cNvPr id="149" name="楕円 148">
          <a:extLst>
            <a:ext uri="{FF2B5EF4-FFF2-40B4-BE49-F238E27FC236}">
              <a16:creationId xmlns:a16="http://schemas.microsoft.com/office/drawing/2014/main" id="{DE529D5C-A88F-4876-85C4-43A54B871BF4}"/>
            </a:ext>
          </a:extLst>
        </xdr:cNvPr>
        <xdr:cNvSpPr/>
      </xdr:nvSpPr>
      <xdr:spPr>
        <a:xfrm>
          <a:off x="13289280" y="558749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12850</xdr:rowOff>
    </xdr:from>
    <xdr:ext cx="469744" cy="259045"/>
    <xdr:sp macro="" textlink="">
      <xdr:nvSpPr>
        <xdr:cNvPr id="150" name="債務償還比率該当値テキスト">
          <a:extLst>
            <a:ext uri="{FF2B5EF4-FFF2-40B4-BE49-F238E27FC236}">
              <a16:creationId xmlns:a16="http://schemas.microsoft.com/office/drawing/2014/main" id="{152DDF19-EA2C-4473-82B5-8B703A28A311}"/>
            </a:ext>
          </a:extLst>
        </xdr:cNvPr>
        <xdr:cNvSpPr txBox="1"/>
      </xdr:nvSpPr>
      <xdr:spPr>
        <a:xfrm>
          <a:off x="13369925" y="556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166805</xdr:rowOff>
    </xdr:from>
    <xdr:to>
      <xdr:col>72</xdr:col>
      <xdr:colOff>123825</xdr:colOff>
      <xdr:row>28</xdr:row>
      <xdr:rowOff>96955</xdr:rowOff>
    </xdr:to>
    <xdr:sp macro="" textlink="">
      <xdr:nvSpPr>
        <xdr:cNvPr id="151" name="楕円 150">
          <a:extLst>
            <a:ext uri="{FF2B5EF4-FFF2-40B4-BE49-F238E27FC236}">
              <a16:creationId xmlns:a16="http://schemas.microsoft.com/office/drawing/2014/main" id="{6E831C0B-6A3C-4FA9-BC83-3B034D0F9110}"/>
            </a:ext>
          </a:extLst>
        </xdr:cNvPr>
        <xdr:cNvSpPr/>
      </xdr:nvSpPr>
      <xdr:spPr>
        <a:xfrm>
          <a:off x="12629515" y="555224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46155</xdr:rowOff>
    </xdr:from>
    <xdr:to>
      <xdr:col>76</xdr:col>
      <xdr:colOff>22225</xdr:colOff>
      <xdr:row>28</xdr:row>
      <xdr:rowOff>85223</xdr:rowOff>
    </xdr:to>
    <xdr:cxnSp macro="">
      <xdr:nvCxnSpPr>
        <xdr:cNvPr id="152" name="直線コネクタ 151">
          <a:extLst>
            <a:ext uri="{FF2B5EF4-FFF2-40B4-BE49-F238E27FC236}">
              <a16:creationId xmlns:a16="http://schemas.microsoft.com/office/drawing/2014/main" id="{F7B15DC1-1A9C-4049-AFFC-8601B9B792FD}"/>
            </a:ext>
          </a:extLst>
        </xdr:cNvPr>
        <xdr:cNvCxnSpPr/>
      </xdr:nvCxnSpPr>
      <xdr:spPr>
        <a:xfrm>
          <a:off x="12684125" y="5601135"/>
          <a:ext cx="63119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131747</xdr:rowOff>
    </xdr:from>
    <xdr:to>
      <xdr:col>68</xdr:col>
      <xdr:colOff>123825</xdr:colOff>
      <xdr:row>28</xdr:row>
      <xdr:rowOff>61897</xdr:rowOff>
    </xdr:to>
    <xdr:sp macro="" textlink="">
      <xdr:nvSpPr>
        <xdr:cNvPr id="153" name="楕円 152">
          <a:extLst>
            <a:ext uri="{FF2B5EF4-FFF2-40B4-BE49-F238E27FC236}">
              <a16:creationId xmlns:a16="http://schemas.microsoft.com/office/drawing/2014/main" id="{DF7A7954-8241-4E4B-9BC1-726FA72E2291}"/>
            </a:ext>
          </a:extLst>
        </xdr:cNvPr>
        <xdr:cNvSpPr/>
      </xdr:nvSpPr>
      <xdr:spPr>
        <a:xfrm>
          <a:off x="11943715" y="5517182"/>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11097</xdr:rowOff>
    </xdr:from>
    <xdr:to>
      <xdr:col>72</xdr:col>
      <xdr:colOff>73025</xdr:colOff>
      <xdr:row>28</xdr:row>
      <xdr:rowOff>46155</xdr:rowOff>
    </xdr:to>
    <xdr:cxnSp macro="">
      <xdr:nvCxnSpPr>
        <xdr:cNvPr id="154" name="直線コネクタ 153">
          <a:extLst>
            <a:ext uri="{FF2B5EF4-FFF2-40B4-BE49-F238E27FC236}">
              <a16:creationId xmlns:a16="http://schemas.microsoft.com/office/drawing/2014/main" id="{DB6AADAF-02D3-4E8E-B9F2-617367A2599D}"/>
            </a:ext>
          </a:extLst>
        </xdr:cNvPr>
        <xdr:cNvCxnSpPr/>
      </xdr:nvCxnSpPr>
      <xdr:spPr>
        <a:xfrm>
          <a:off x="11998325" y="5566077"/>
          <a:ext cx="68580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104745</xdr:rowOff>
    </xdr:from>
    <xdr:to>
      <xdr:col>64</xdr:col>
      <xdr:colOff>123825</xdr:colOff>
      <xdr:row>29</xdr:row>
      <xdr:rowOff>34895</xdr:rowOff>
    </xdr:to>
    <xdr:sp macro="" textlink="">
      <xdr:nvSpPr>
        <xdr:cNvPr id="155" name="楕円 154">
          <a:extLst>
            <a:ext uri="{FF2B5EF4-FFF2-40B4-BE49-F238E27FC236}">
              <a16:creationId xmlns:a16="http://schemas.microsoft.com/office/drawing/2014/main" id="{8A14149A-A4E1-4C2C-B4A6-5A89C13A531E}"/>
            </a:ext>
          </a:extLst>
        </xdr:cNvPr>
        <xdr:cNvSpPr/>
      </xdr:nvSpPr>
      <xdr:spPr>
        <a:xfrm>
          <a:off x="11257915" y="565591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11097</xdr:rowOff>
    </xdr:from>
    <xdr:to>
      <xdr:col>68</xdr:col>
      <xdr:colOff>73025</xdr:colOff>
      <xdr:row>28</xdr:row>
      <xdr:rowOff>155545</xdr:rowOff>
    </xdr:to>
    <xdr:cxnSp macro="">
      <xdr:nvCxnSpPr>
        <xdr:cNvPr id="156" name="直線コネクタ 155">
          <a:extLst>
            <a:ext uri="{FF2B5EF4-FFF2-40B4-BE49-F238E27FC236}">
              <a16:creationId xmlns:a16="http://schemas.microsoft.com/office/drawing/2014/main" id="{DBCCCBC6-069B-4F68-B89A-91A6298A201A}"/>
            </a:ext>
          </a:extLst>
        </xdr:cNvPr>
        <xdr:cNvCxnSpPr/>
      </xdr:nvCxnSpPr>
      <xdr:spPr>
        <a:xfrm flipV="1">
          <a:off x="11312525" y="5566077"/>
          <a:ext cx="685800" cy="14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6187</xdr:rowOff>
    </xdr:from>
    <xdr:to>
      <xdr:col>60</xdr:col>
      <xdr:colOff>123825</xdr:colOff>
      <xdr:row>29</xdr:row>
      <xdr:rowOff>107787</xdr:rowOff>
    </xdr:to>
    <xdr:sp macro="" textlink="">
      <xdr:nvSpPr>
        <xdr:cNvPr id="157" name="楕円 156">
          <a:extLst>
            <a:ext uri="{FF2B5EF4-FFF2-40B4-BE49-F238E27FC236}">
              <a16:creationId xmlns:a16="http://schemas.microsoft.com/office/drawing/2014/main" id="{DA34072F-B47A-4D22-8CD4-00B68DD87559}"/>
            </a:ext>
          </a:extLst>
        </xdr:cNvPr>
        <xdr:cNvSpPr/>
      </xdr:nvSpPr>
      <xdr:spPr>
        <a:xfrm>
          <a:off x="10572115" y="5732617"/>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155545</xdr:rowOff>
    </xdr:from>
    <xdr:to>
      <xdr:col>64</xdr:col>
      <xdr:colOff>73025</xdr:colOff>
      <xdr:row>29</xdr:row>
      <xdr:rowOff>56987</xdr:rowOff>
    </xdr:to>
    <xdr:cxnSp macro="">
      <xdr:nvCxnSpPr>
        <xdr:cNvPr id="158" name="直線コネクタ 157">
          <a:extLst>
            <a:ext uri="{FF2B5EF4-FFF2-40B4-BE49-F238E27FC236}">
              <a16:creationId xmlns:a16="http://schemas.microsoft.com/office/drawing/2014/main" id="{B376F9C9-6490-4295-8EA6-F5C62D417B7E}"/>
            </a:ext>
          </a:extLst>
        </xdr:cNvPr>
        <xdr:cNvCxnSpPr/>
      </xdr:nvCxnSpPr>
      <xdr:spPr>
        <a:xfrm flipV="1">
          <a:off x="10626725" y="5708620"/>
          <a:ext cx="685800" cy="7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id="{B26DA259-F6B7-4BEE-8E12-62061C8EBF90}"/>
            </a:ext>
          </a:extLst>
        </xdr:cNvPr>
        <xdr:cNvSpPr txBox="1"/>
      </xdr:nvSpPr>
      <xdr:spPr>
        <a:xfrm>
          <a:off x="12459412" y="53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0" name="n_2aveValue債務償還比率">
          <a:extLst>
            <a:ext uri="{FF2B5EF4-FFF2-40B4-BE49-F238E27FC236}">
              <a16:creationId xmlns:a16="http://schemas.microsoft.com/office/drawing/2014/main" id="{94187C3A-FEC7-4303-A602-5321F1F26504}"/>
            </a:ext>
          </a:extLst>
        </xdr:cNvPr>
        <xdr:cNvSpPr txBox="1"/>
      </xdr:nvSpPr>
      <xdr:spPr>
        <a:xfrm>
          <a:off x="11780597" y="56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1" name="n_3aveValue債務償還比率">
          <a:extLst>
            <a:ext uri="{FF2B5EF4-FFF2-40B4-BE49-F238E27FC236}">
              <a16:creationId xmlns:a16="http://schemas.microsoft.com/office/drawing/2014/main" id="{B4DE0321-4E95-4797-9121-EED8C2A27DC3}"/>
            </a:ext>
          </a:extLst>
        </xdr:cNvPr>
        <xdr:cNvSpPr txBox="1"/>
      </xdr:nvSpPr>
      <xdr:spPr>
        <a:xfrm>
          <a:off x="11094797" y="57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id="{5B32902C-C433-4942-B197-7D330ECA22BA}"/>
            </a:ext>
          </a:extLst>
        </xdr:cNvPr>
        <xdr:cNvSpPr txBox="1"/>
      </xdr:nvSpPr>
      <xdr:spPr>
        <a:xfrm>
          <a:off x="10408997" y="54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88082</xdr:rowOff>
    </xdr:from>
    <xdr:ext cx="469744" cy="259045"/>
    <xdr:sp macro="" textlink="">
      <xdr:nvSpPr>
        <xdr:cNvPr id="163" name="n_1mainValue債務償還比率">
          <a:extLst>
            <a:ext uri="{FF2B5EF4-FFF2-40B4-BE49-F238E27FC236}">
              <a16:creationId xmlns:a16="http://schemas.microsoft.com/office/drawing/2014/main" id="{EF491B8A-58D1-48A6-A7DB-9FF70491E7C3}"/>
            </a:ext>
          </a:extLst>
        </xdr:cNvPr>
        <xdr:cNvSpPr txBox="1"/>
      </xdr:nvSpPr>
      <xdr:spPr>
        <a:xfrm>
          <a:off x="12459412" y="56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78424</xdr:rowOff>
    </xdr:from>
    <xdr:ext cx="469744" cy="259045"/>
    <xdr:sp macro="" textlink="">
      <xdr:nvSpPr>
        <xdr:cNvPr id="164" name="n_2mainValue債務償還比率">
          <a:extLst>
            <a:ext uri="{FF2B5EF4-FFF2-40B4-BE49-F238E27FC236}">
              <a16:creationId xmlns:a16="http://schemas.microsoft.com/office/drawing/2014/main" id="{C6B5C00E-B4BE-4EC8-85D6-6BF387DCE19B}"/>
            </a:ext>
          </a:extLst>
        </xdr:cNvPr>
        <xdr:cNvSpPr txBox="1"/>
      </xdr:nvSpPr>
      <xdr:spPr>
        <a:xfrm>
          <a:off x="11780597" y="52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51422</xdr:rowOff>
    </xdr:from>
    <xdr:ext cx="469744" cy="259045"/>
    <xdr:sp macro="" textlink="">
      <xdr:nvSpPr>
        <xdr:cNvPr id="165" name="n_3mainValue債務償還比率">
          <a:extLst>
            <a:ext uri="{FF2B5EF4-FFF2-40B4-BE49-F238E27FC236}">
              <a16:creationId xmlns:a16="http://schemas.microsoft.com/office/drawing/2014/main" id="{23990F1D-6FBE-4ABC-9EAF-CBE89FC587B6}"/>
            </a:ext>
          </a:extLst>
        </xdr:cNvPr>
        <xdr:cNvSpPr txBox="1"/>
      </xdr:nvSpPr>
      <xdr:spPr>
        <a:xfrm>
          <a:off x="11094797" y="543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98914</xdr:rowOff>
    </xdr:from>
    <xdr:ext cx="469744" cy="259045"/>
    <xdr:sp macro="" textlink="">
      <xdr:nvSpPr>
        <xdr:cNvPr id="166" name="n_4mainValue債務償還比率">
          <a:extLst>
            <a:ext uri="{FF2B5EF4-FFF2-40B4-BE49-F238E27FC236}">
              <a16:creationId xmlns:a16="http://schemas.microsoft.com/office/drawing/2014/main" id="{4BB8B5C8-42B3-47FC-9D8A-7F13BFF4CFF5}"/>
            </a:ext>
          </a:extLst>
        </xdr:cNvPr>
        <xdr:cNvSpPr txBox="1"/>
      </xdr:nvSpPr>
      <xdr:spPr>
        <a:xfrm>
          <a:off x="10408997" y="581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853C231-1FD1-4B6A-9E59-9CC3F95634A7}"/>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6729B3E-F7C8-4043-B854-F32007D614BD}"/>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AFBA7DE-02A1-46E9-95CD-E3A573B16E67}"/>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B6F2135-777E-4EE3-B970-270D88695155}"/>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5C6CE169-E44A-4764-9B3C-A7C9C256C26E}"/>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CE8C6F7-B9BD-43F4-8B6E-5D97B5695E22}"/>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A19AF0-364B-4F6F-A0B4-8EEDC39628A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4AABB1-BC10-4AB8-808E-BE434268B2A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F22117-B42D-4A73-9EA9-13834A6B151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47DD68B-80F9-42B2-91BF-6747DE37A1AE}"/>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9AF2CD-509D-4A72-AA8C-E7CF1101429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C41854-5874-433C-B7A8-2BFAC96F524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3EEE9F-E7C2-4689-9013-0B5BE6EC335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95DF1F-7052-499E-876A-009A6E2D350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F59DC5-EF78-456A-B196-8FB8CC89F3B5}"/>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ABADFC-786A-415D-A461-FE6D86A627D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8,164
8,069
129.87
6,733,713
6,401,070
236,457
3,536,103
4,022,271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7D5251-E850-40D8-A2F8-5B8D7D2B458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0E0BFBC-68B7-4A04-A908-B11C3A6D12D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D794D4-48D8-4642-9EFC-333DEAE6425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C7648D8-97B4-4330-8442-9DBC393652FA}"/>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29E49A-53A7-4261-A522-162A7BA25AE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7C86C7-D15B-4080-84C1-FAF943D6D645}"/>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674038-487A-4673-A1D3-1D033580551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045828-4ADE-41CD-B9AB-E31FA904588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0AB46B-FA73-4596-9386-213A5EB97C5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D91616-AD49-43B4-A225-0C4D62150B9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6A4093-426D-4B19-B83A-74AC971B699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9180C3-EE46-479E-9A70-B8BB6E8CF12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DE93B7-257C-4662-A082-8FA757BA4A13}"/>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F1C299-F64B-428E-AD67-04C12BB3C296}"/>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172B0A-C16C-4681-BB56-7A58E205DC5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E636E0-B6B7-47B0-BA59-65D17E686F93}"/>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5C8251-4C73-4AD8-9628-D4F4DE3414CD}"/>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6A9068-FD75-4913-B35C-F2DE8D85E15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DE8EE6-717A-4461-AC64-CC177134B47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7EA20E-313E-45D4-96BC-16A204D5F47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E51F367-49D6-4B89-AFEA-20E81E1FE5F7}"/>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94D1D0-FA69-4D74-A61E-ED06ABF36D24}"/>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BE1BF6-846F-456E-B7B7-4BD26AB749F4}"/>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6C72B2-09BB-43C2-8F42-7FCA375AB453}"/>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B733B0-DA00-4C4D-AB64-879961CC13BA}"/>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650933-D377-465E-8FBF-066BB2C43D4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00D386-B175-4D1B-BF69-F9801D722A7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C5E58B-6212-4B02-996D-8F9F17E0A328}"/>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24130A-C3DC-4140-A3AB-A1FC0D4166A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C75C372-BB37-4C2B-BA01-3C7F945A25FB}"/>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381BC5-26F9-4630-AE9A-14CA5874B78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276BCA-4B25-48D4-A2CB-AD7AC586A54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03ADD5-F6CE-4910-9AE7-FC78D489CEFA}"/>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AE81B08-D932-4371-80FF-236820AD7A81}"/>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0A1AA4A-34D9-4124-AA6F-94E463D2E883}"/>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86A767-3CFE-4526-907E-7C78F8B8576B}"/>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F93B41F-D899-42EB-935C-D34604103FF3}"/>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AA262A-85D7-4771-949D-D5E59CD53902}"/>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00EAF45-C8CC-44F0-8B46-C69FD93FD9A6}"/>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BCEC799-362D-42F3-BCC3-214A5AC7E1AC}"/>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CCCA4EC-981F-4947-9368-D2E684B7E181}"/>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09415A-592D-4DBD-829D-43D22AD735EE}"/>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8F55C1A-3F94-4524-94A3-8E600B381A71}"/>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5CF8AF0-05E3-432B-B4DE-487AA9EE4EE9}"/>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86EA8C3-406B-4DBE-B215-AD8BE86FDD55}"/>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E2BA9E85-E814-432B-B47D-4594A855B05C}"/>
            </a:ext>
          </a:extLst>
        </xdr:cNvPr>
        <xdr:cNvCxnSpPr/>
      </xdr:nvCxnSpPr>
      <xdr:spPr>
        <a:xfrm flipV="1">
          <a:off x="4173855" y="582930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1C770DF3-D6BC-484A-AFB5-4E00A9CAF1F2}"/>
            </a:ext>
          </a:extLst>
        </xdr:cNvPr>
        <xdr:cNvSpPr txBox="1"/>
      </xdr:nvSpPr>
      <xdr:spPr>
        <a:xfrm>
          <a:off x="4212590"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7C7A9977-476F-4C4C-91E8-F956D9C7B2C2}"/>
            </a:ext>
          </a:extLst>
        </xdr:cNvPr>
        <xdr:cNvCxnSpPr/>
      </xdr:nvCxnSpPr>
      <xdr:spPr>
        <a:xfrm>
          <a:off x="4112260" y="70846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BC362126-2229-48CF-B8F1-508B3E537A12}"/>
            </a:ext>
          </a:extLst>
        </xdr:cNvPr>
        <xdr:cNvSpPr txBox="1"/>
      </xdr:nvSpPr>
      <xdr:spPr>
        <a:xfrm>
          <a:off x="421259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F04B291C-4E14-4C48-A450-FFFB9E6CB0E9}"/>
            </a:ext>
          </a:extLst>
        </xdr:cNvPr>
        <xdr:cNvCxnSpPr/>
      </xdr:nvCxnSpPr>
      <xdr:spPr>
        <a:xfrm>
          <a:off x="4112260" y="582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CCAF61A2-E25A-4502-BFAC-76EDA4B2A922}"/>
            </a:ext>
          </a:extLst>
        </xdr:cNvPr>
        <xdr:cNvSpPr txBox="1"/>
      </xdr:nvSpPr>
      <xdr:spPr>
        <a:xfrm>
          <a:off x="421259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7595116-923E-4548-9A98-4AD4865A6B34}"/>
            </a:ext>
          </a:extLst>
        </xdr:cNvPr>
        <xdr:cNvSpPr/>
      </xdr:nvSpPr>
      <xdr:spPr>
        <a:xfrm>
          <a:off x="4131310" y="653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8BE955A9-8236-43FB-8671-10E7205EC267}"/>
            </a:ext>
          </a:extLst>
        </xdr:cNvPr>
        <xdr:cNvSpPr/>
      </xdr:nvSpPr>
      <xdr:spPr>
        <a:xfrm>
          <a:off x="33883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D22BB2C-B93F-4D61-987C-92BBEB8118B7}"/>
            </a:ext>
          </a:extLst>
        </xdr:cNvPr>
        <xdr:cNvSpPr/>
      </xdr:nvSpPr>
      <xdr:spPr>
        <a:xfrm>
          <a:off x="2571750" y="651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B6CE29C5-8FBB-4FA7-8B1F-3A24B4CEE83A}"/>
            </a:ext>
          </a:extLst>
        </xdr:cNvPr>
        <xdr:cNvSpPr/>
      </xdr:nvSpPr>
      <xdr:spPr>
        <a:xfrm>
          <a:off x="1774190" y="65252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512E970E-7910-4D89-B450-0F8D89CD92C4}"/>
            </a:ext>
          </a:extLst>
        </xdr:cNvPr>
        <xdr:cNvSpPr/>
      </xdr:nvSpPr>
      <xdr:spPr>
        <a:xfrm>
          <a:off x="988060" y="651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14CDA1-2AEB-4906-80BC-DA75BFC5A63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414113-1BD6-4732-A004-B7B7BB4CC75A}"/>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D5FAF8-6988-4391-9B70-DB33A84F2C9A}"/>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2F66C7-7C89-406A-B548-CB73D70CCFE7}"/>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F3104B-4305-4299-8496-13E80D34C16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160655</xdr:rowOff>
    </xdr:from>
    <xdr:to>
      <xdr:col>20</xdr:col>
      <xdr:colOff>38100</xdr:colOff>
      <xdr:row>37</xdr:row>
      <xdr:rowOff>90805</xdr:rowOff>
    </xdr:to>
    <xdr:sp macro="" textlink="">
      <xdr:nvSpPr>
        <xdr:cNvPr id="73" name="楕円 72">
          <a:extLst>
            <a:ext uri="{FF2B5EF4-FFF2-40B4-BE49-F238E27FC236}">
              <a16:creationId xmlns:a16="http://schemas.microsoft.com/office/drawing/2014/main" id="{358C2ED1-72AD-49F7-9C90-2AF812F20B27}"/>
            </a:ext>
          </a:extLst>
        </xdr:cNvPr>
        <xdr:cNvSpPr/>
      </xdr:nvSpPr>
      <xdr:spPr>
        <a:xfrm>
          <a:off x="3388360" y="63347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74" name="楕円 73">
          <a:extLst>
            <a:ext uri="{FF2B5EF4-FFF2-40B4-BE49-F238E27FC236}">
              <a16:creationId xmlns:a16="http://schemas.microsoft.com/office/drawing/2014/main" id="{52F986AF-095F-484E-9689-A4D01B6844DC}"/>
            </a:ext>
          </a:extLst>
        </xdr:cNvPr>
        <xdr:cNvSpPr/>
      </xdr:nvSpPr>
      <xdr:spPr>
        <a:xfrm>
          <a:off x="2571750" y="63042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37</xdr:row>
      <xdr:rowOff>40005</xdr:rowOff>
    </xdr:to>
    <xdr:cxnSp macro="">
      <xdr:nvCxnSpPr>
        <xdr:cNvPr id="75" name="直線コネクタ 74">
          <a:extLst>
            <a:ext uri="{FF2B5EF4-FFF2-40B4-BE49-F238E27FC236}">
              <a16:creationId xmlns:a16="http://schemas.microsoft.com/office/drawing/2014/main" id="{935DA2C9-26A4-4619-9E3C-0EF5FFF2D77C}"/>
            </a:ext>
          </a:extLst>
        </xdr:cNvPr>
        <xdr:cNvCxnSpPr/>
      </xdr:nvCxnSpPr>
      <xdr:spPr>
        <a:xfrm>
          <a:off x="2626360" y="6362700"/>
          <a:ext cx="80518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6" name="楕円 75">
          <a:extLst>
            <a:ext uri="{FF2B5EF4-FFF2-40B4-BE49-F238E27FC236}">
              <a16:creationId xmlns:a16="http://schemas.microsoft.com/office/drawing/2014/main" id="{5B912266-3066-4DA2-B3E2-13DDBCA5A628}"/>
            </a:ext>
          </a:extLst>
        </xdr:cNvPr>
        <xdr:cNvSpPr/>
      </xdr:nvSpPr>
      <xdr:spPr>
        <a:xfrm>
          <a:off x="1774190" y="62738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15240</xdr:rowOff>
    </xdr:to>
    <xdr:cxnSp macro="">
      <xdr:nvCxnSpPr>
        <xdr:cNvPr id="77" name="直線コネクタ 76">
          <a:extLst>
            <a:ext uri="{FF2B5EF4-FFF2-40B4-BE49-F238E27FC236}">
              <a16:creationId xmlns:a16="http://schemas.microsoft.com/office/drawing/2014/main" id="{511EBABD-F908-4068-AD4A-C05B6D4A8E03}"/>
            </a:ext>
          </a:extLst>
        </xdr:cNvPr>
        <xdr:cNvCxnSpPr/>
      </xdr:nvCxnSpPr>
      <xdr:spPr>
        <a:xfrm>
          <a:off x="1828800" y="632650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76835</xdr:rowOff>
    </xdr:from>
    <xdr:to>
      <xdr:col>6</xdr:col>
      <xdr:colOff>38100</xdr:colOff>
      <xdr:row>37</xdr:row>
      <xdr:rowOff>6985</xdr:rowOff>
    </xdr:to>
    <xdr:sp macro="" textlink="">
      <xdr:nvSpPr>
        <xdr:cNvPr id="78" name="楕円 77">
          <a:extLst>
            <a:ext uri="{FF2B5EF4-FFF2-40B4-BE49-F238E27FC236}">
              <a16:creationId xmlns:a16="http://schemas.microsoft.com/office/drawing/2014/main" id="{0E31009F-A20C-45E6-BF84-F9094DC95890}"/>
            </a:ext>
          </a:extLst>
        </xdr:cNvPr>
        <xdr:cNvSpPr/>
      </xdr:nvSpPr>
      <xdr:spPr>
        <a:xfrm>
          <a:off x="988060" y="62490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127635</xdr:rowOff>
    </xdr:from>
    <xdr:to>
      <xdr:col>10</xdr:col>
      <xdr:colOff>114300</xdr:colOff>
      <xdr:row>36</xdr:row>
      <xdr:rowOff>154305</xdr:rowOff>
    </xdr:to>
    <xdr:cxnSp macro="">
      <xdr:nvCxnSpPr>
        <xdr:cNvPr id="79" name="直線コネクタ 78">
          <a:extLst>
            <a:ext uri="{FF2B5EF4-FFF2-40B4-BE49-F238E27FC236}">
              <a16:creationId xmlns:a16="http://schemas.microsoft.com/office/drawing/2014/main" id="{7A47B04D-A4F5-4782-9208-0277CF60862E}"/>
            </a:ext>
          </a:extLst>
        </xdr:cNvPr>
        <xdr:cNvCxnSpPr/>
      </xdr:nvCxnSpPr>
      <xdr:spPr>
        <a:xfrm>
          <a:off x="1031240" y="630364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道路】&#10;有形固定資産減価償却率">
          <a:extLst>
            <a:ext uri="{FF2B5EF4-FFF2-40B4-BE49-F238E27FC236}">
              <a16:creationId xmlns:a16="http://schemas.microsoft.com/office/drawing/2014/main" id="{E50A5B2D-5D14-4FD3-9EC1-B06CF69608D8}"/>
            </a:ext>
          </a:extLst>
        </xdr:cNvPr>
        <xdr:cNvSpPr txBox="1"/>
      </xdr:nvSpPr>
      <xdr:spPr>
        <a:xfrm>
          <a:off x="32391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1" name="n_2aveValue【道路】&#10;有形固定資産減価償却率">
          <a:extLst>
            <a:ext uri="{FF2B5EF4-FFF2-40B4-BE49-F238E27FC236}">
              <a16:creationId xmlns:a16="http://schemas.microsoft.com/office/drawing/2014/main" id="{DCF0B12F-B5D0-43E4-9B72-1876C9F74444}"/>
            </a:ext>
          </a:extLst>
        </xdr:cNvPr>
        <xdr:cNvSpPr txBox="1"/>
      </xdr:nvSpPr>
      <xdr:spPr>
        <a:xfrm>
          <a:off x="2439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2" name="n_3aveValue【道路】&#10;有形固定資産減価償却率">
          <a:extLst>
            <a:ext uri="{FF2B5EF4-FFF2-40B4-BE49-F238E27FC236}">
              <a16:creationId xmlns:a16="http://schemas.microsoft.com/office/drawing/2014/main" id="{BDF688A1-105C-465D-8CF9-7C57DDA31AD5}"/>
            </a:ext>
          </a:extLst>
        </xdr:cNvPr>
        <xdr:cNvSpPr txBox="1"/>
      </xdr:nvSpPr>
      <xdr:spPr>
        <a:xfrm>
          <a:off x="164148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3" name="n_4aveValue【道路】&#10;有形固定資産減価償却率">
          <a:extLst>
            <a:ext uri="{FF2B5EF4-FFF2-40B4-BE49-F238E27FC236}">
              <a16:creationId xmlns:a16="http://schemas.microsoft.com/office/drawing/2014/main" id="{7EF766EB-AE57-4149-8A94-1A5F964F81FB}"/>
            </a:ext>
          </a:extLst>
        </xdr:cNvPr>
        <xdr:cNvSpPr txBox="1"/>
      </xdr:nvSpPr>
      <xdr:spPr>
        <a:xfrm>
          <a:off x="85535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107332</xdr:rowOff>
    </xdr:from>
    <xdr:ext cx="405111" cy="259045"/>
    <xdr:sp macro="" textlink="">
      <xdr:nvSpPr>
        <xdr:cNvPr id="84" name="n_1mainValue【道路】&#10;有形固定資産減価償却率">
          <a:extLst>
            <a:ext uri="{FF2B5EF4-FFF2-40B4-BE49-F238E27FC236}">
              <a16:creationId xmlns:a16="http://schemas.microsoft.com/office/drawing/2014/main" id="{9350A461-5683-48CD-BE71-D189534673D2}"/>
            </a:ext>
          </a:extLst>
        </xdr:cNvPr>
        <xdr:cNvSpPr txBox="1"/>
      </xdr:nvSpPr>
      <xdr:spPr>
        <a:xfrm>
          <a:off x="32391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5" name="n_2mainValue【道路】&#10;有形固定資産減価償却率">
          <a:extLst>
            <a:ext uri="{FF2B5EF4-FFF2-40B4-BE49-F238E27FC236}">
              <a16:creationId xmlns:a16="http://schemas.microsoft.com/office/drawing/2014/main" id="{92CB8994-D26A-46AE-8743-3A81BE279A5A}"/>
            </a:ext>
          </a:extLst>
        </xdr:cNvPr>
        <xdr:cNvSpPr txBox="1"/>
      </xdr:nvSpPr>
      <xdr:spPr>
        <a:xfrm>
          <a:off x="2439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6" name="n_3mainValue【道路】&#10;有形固定資産減価償却率">
          <a:extLst>
            <a:ext uri="{FF2B5EF4-FFF2-40B4-BE49-F238E27FC236}">
              <a16:creationId xmlns:a16="http://schemas.microsoft.com/office/drawing/2014/main" id="{0E866A50-5BD6-45CF-8F1D-D085E708145C}"/>
            </a:ext>
          </a:extLst>
        </xdr:cNvPr>
        <xdr:cNvSpPr txBox="1"/>
      </xdr:nvSpPr>
      <xdr:spPr>
        <a:xfrm>
          <a:off x="164148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7" name="n_4mainValue【道路】&#10;有形固定資産減価償却率">
          <a:extLst>
            <a:ext uri="{FF2B5EF4-FFF2-40B4-BE49-F238E27FC236}">
              <a16:creationId xmlns:a16="http://schemas.microsoft.com/office/drawing/2014/main" id="{BFBB7328-A1E4-4927-A60E-C2055EA6127F}"/>
            </a:ext>
          </a:extLst>
        </xdr:cNvPr>
        <xdr:cNvSpPr txBox="1"/>
      </xdr:nvSpPr>
      <xdr:spPr>
        <a:xfrm>
          <a:off x="85535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CDA448AB-DB0B-4E26-91C9-FCC0758E8D29}"/>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1139D91C-EC4E-463E-A187-DEC39A4B636B}"/>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30A481F6-BC95-44A1-A1D3-651B9E8C02C4}"/>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356CFDC9-A2D0-4ED6-A882-2290FA1CAFE3}"/>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A7BD953E-896A-464B-9683-0BE8D4BB6834}"/>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20D8F50B-BA8A-4E92-A2AB-D1E1729F01D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7C185ACB-8620-4778-9B2F-17027BBC3F4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34E75D9-CAAC-4BF0-9F6B-18EA8042505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376B630C-3400-4758-9E40-00E64B98FD2E}"/>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10B8B8C4-5B8D-4121-8544-8AA2E07C27B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BD4031D1-000D-4411-A3D5-6AB5CD823BE3}"/>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AC2CB146-0A9B-44F1-832A-927FC40C7DB9}"/>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BF7B43BC-2C07-446F-ADD3-24558B94A42F}"/>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967AA6B5-517D-4E39-943C-0AC5F08C6864}"/>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4E94995A-F2C6-4ADC-B390-3F2DEE21A3D4}"/>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5AF26861-87F0-46BE-BE27-8526DA4F54C2}"/>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2D620498-38F4-4047-96BF-6074CD729398}"/>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F08AFE3D-6493-4AE0-A70D-8A1EC9F9A45D}"/>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AD39B4F7-DE99-493B-B986-66C92B2906BD}"/>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BD9364D8-F887-4FEC-8E23-EE44EB2DF041}"/>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A504669E-F92F-4646-A466-4CB1B748AC7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B02A2E4B-B561-4889-AF5A-7944A3C12E83}"/>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837551DA-19E0-42C8-85E2-322BE3858EB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1" name="直線コネクタ 110">
          <a:extLst>
            <a:ext uri="{FF2B5EF4-FFF2-40B4-BE49-F238E27FC236}">
              <a16:creationId xmlns:a16="http://schemas.microsoft.com/office/drawing/2014/main" id="{0B79E3F5-27D4-46AE-9622-8BA4660F6203}"/>
            </a:ext>
          </a:extLst>
        </xdr:cNvPr>
        <xdr:cNvCxnSpPr/>
      </xdr:nvCxnSpPr>
      <xdr:spPr>
        <a:xfrm flipV="1">
          <a:off x="9429115" y="5603811"/>
          <a:ext cx="0" cy="15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2" name="【道路】&#10;一人当たり延長最小値テキスト">
          <a:extLst>
            <a:ext uri="{FF2B5EF4-FFF2-40B4-BE49-F238E27FC236}">
              <a16:creationId xmlns:a16="http://schemas.microsoft.com/office/drawing/2014/main" id="{1DCA3F75-D115-4E2A-9795-F3DDB2B96439}"/>
            </a:ext>
          </a:extLst>
        </xdr:cNvPr>
        <xdr:cNvSpPr txBox="1"/>
      </xdr:nvSpPr>
      <xdr:spPr>
        <a:xfrm>
          <a:off x="9467850" y="71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3" name="直線コネクタ 112">
          <a:extLst>
            <a:ext uri="{FF2B5EF4-FFF2-40B4-BE49-F238E27FC236}">
              <a16:creationId xmlns:a16="http://schemas.microsoft.com/office/drawing/2014/main" id="{8881C72A-46A8-466F-8870-EEDB8AE89E50}"/>
            </a:ext>
          </a:extLst>
        </xdr:cNvPr>
        <xdr:cNvCxnSpPr/>
      </xdr:nvCxnSpPr>
      <xdr:spPr>
        <a:xfrm>
          <a:off x="9356090" y="719015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4" name="【道路】&#10;一人当たり延長最大値テキスト">
          <a:extLst>
            <a:ext uri="{FF2B5EF4-FFF2-40B4-BE49-F238E27FC236}">
              <a16:creationId xmlns:a16="http://schemas.microsoft.com/office/drawing/2014/main" id="{8A566934-16D0-4805-BAD0-3E3410B9B786}"/>
            </a:ext>
          </a:extLst>
        </xdr:cNvPr>
        <xdr:cNvSpPr txBox="1"/>
      </xdr:nvSpPr>
      <xdr:spPr>
        <a:xfrm>
          <a:off x="9467850" y="53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5" name="直線コネクタ 114">
          <a:extLst>
            <a:ext uri="{FF2B5EF4-FFF2-40B4-BE49-F238E27FC236}">
              <a16:creationId xmlns:a16="http://schemas.microsoft.com/office/drawing/2014/main" id="{C1892714-D45D-445D-B172-CBE6EA7F7CD1}"/>
            </a:ext>
          </a:extLst>
        </xdr:cNvPr>
        <xdr:cNvCxnSpPr/>
      </xdr:nvCxnSpPr>
      <xdr:spPr>
        <a:xfrm>
          <a:off x="9356090" y="560381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6" name="【道路】&#10;一人当たり延長平均値テキスト">
          <a:extLst>
            <a:ext uri="{FF2B5EF4-FFF2-40B4-BE49-F238E27FC236}">
              <a16:creationId xmlns:a16="http://schemas.microsoft.com/office/drawing/2014/main" id="{E2D58572-D77C-4515-8EC9-648A899113B1}"/>
            </a:ext>
          </a:extLst>
        </xdr:cNvPr>
        <xdr:cNvSpPr txBox="1"/>
      </xdr:nvSpPr>
      <xdr:spPr>
        <a:xfrm>
          <a:off x="9467850" y="6745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17" name="フローチャート: 判断 116">
          <a:extLst>
            <a:ext uri="{FF2B5EF4-FFF2-40B4-BE49-F238E27FC236}">
              <a16:creationId xmlns:a16="http://schemas.microsoft.com/office/drawing/2014/main" id="{21081889-8665-47EC-8CAE-5E5625A81D17}"/>
            </a:ext>
          </a:extLst>
        </xdr:cNvPr>
        <xdr:cNvSpPr/>
      </xdr:nvSpPr>
      <xdr:spPr>
        <a:xfrm>
          <a:off x="9394190" y="67628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18" name="フローチャート: 判断 117">
          <a:extLst>
            <a:ext uri="{FF2B5EF4-FFF2-40B4-BE49-F238E27FC236}">
              <a16:creationId xmlns:a16="http://schemas.microsoft.com/office/drawing/2014/main" id="{3446EDF0-6FBD-4F13-8A2D-A6B6A4781306}"/>
            </a:ext>
          </a:extLst>
        </xdr:cNvPr>
        <xdr:cNvSpPr/>
      </xdr:nvSpPr>
      <xdr:spPr>
        <a:xfrm>
          <a:off x="8632190" y="677284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19" name="フローチャート: 判断 118">
          <a:extLst>
            <a:ext uri="{FF2B5EF4-FFF2-40B4-BE49-F238E27FC236}">
              <a16:creationId xmlns:a16="http://schemas.microsoft.com/office/drawing/2014/main" id="{DDB6B607-DC58-4915-9CA8-5CB037E18D2C}"/>
            </a:ext>
          </a:extLst>
        </xdr:cNvPr>
        <xdr:cNvSpPr/>
      </xdr:nvSpPr>
      <xdr:spPr>
        <a:xfrm>
          <a:off x="7846060" y="678331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0" name="フローチャート: 判断 119">
          <a:extLst>
            <a:ext uri="{FF2B5EF4-FFF2-40B4-BE49-F238E27FC236}">
              <a16:creationId xmlns:a16="http://schemas.microsoft.com/office/drawing/2014/main" id="{0F964D62-11DB-43E0-AC2F-F103312B8EFD}"/>
            </a:ext>
          </a:extLst>
        </xdr:cNvPr>
        <xdr:cNvSpPr/>
      </xdr:nvSpPr>
      <xdr:spPr>
        <a:xfrm>
          <a:off x="7029450" y="67921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1" name="フローチャート: 判断 120">
          <a:extLst>
            <a:ext uri="{FF2B5EF4-FFF2-40B4-BE49-F238E27FC236}">
              <a16:creationId xmlns:a16="http://schemas.microsoft.com/office/drawing/2014/main" id="{0EDA3976-550F-42C5-A31F-865B6C9C3E90}"/>
            </a:ext>
          </a:extLst>
        </xdr:cNvPr>
        <xdr:cNvSpPr/>
      </xdr:nvSpPr>
      <xdr:spPr>
        <a:xfrm>
          <a:off x="6231890" y="678397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D4DAD06-DB90-4D54-9898-F021E540FE5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7B1E5F0-D2A4-448B-8783-DBA3D1558D8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9BA8A86-B4D0-443E-A839-B27F36A267B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BD53700-DB2E-4307-B8F3-72215165264D}"/>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1FD1A1-3AE6-43FA-AE9C-FE09F37E716C}"/>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32347</xdr:rowOff>
    </xdr:from>
    <xdr:to>
      <xdr:col>50</xdr:col>
      <xdr:colOff>165100</xdr:colOff>
      <xdr:row>39</xdr:row>
      <xdr:rowOff>133947</xdr:rowOff>
    </xdr:to>
    <xdr:sp macro="" textlink="">
      <xdr:nvSpPr>
        <xdr:cNvPr id="127" name="楕円 126">
          <a:extLst>
            <a:ext uri="{FF2B5EF4-FFF2-40B4-BE49-F238E27FC236}">
              <a16:creationId xmlns:a16="http://schemas.microsoft.com/office/drawing/2014/main" id="{D52A02B4-4D08-4F04-81F4-1408217F81AD}"/>
            </a:ext>
          </a:extLst>
        </xdr:cNvPr>
        <xdr:cNvSpPr/>
      </xdr:nvSpPr>
      <xdr:spPr>
        <a:xfrm>
          <a:off x="8632190" y="671699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39650</xdr:rowOff>
    </xdr:from>
    <xdr:to>
      <xdr:col>46</xdr:col>
      <xdr:colOff>38100</xdr:colOff>
      <xdr:row>39</xdr:row>
      <xdr:rowOff>141250</xdr:rowOff>
    </xdr:to>
    <xdr:sp macro="" textlink="">
      <xdr:nvSpPr>
        <xdr:cNvPr id="128" name="楕円 127">
          <a:extLst>
            <a:ext uri="{FF2B5EF4-FFF2-40B4-BE49-F238E27FC236}">
              <a16:creationId xmlns:a16="http://schemas.microsoft.com/office/drawing/2014/main" id="{CB9768B4-3A8D-4DC4-A218-04F1985AB3EB}"/>
            </a:ext>
          </a:extLst>
        </xdr:cNvPr>
        <xdr:cNvSpPr/>
      </xdr:nvSpPr>
      <xdr:spPr>
        <a:xfrm>
          <a:off x="7846060" y="672620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83147</xdr:rowOff>
    </xdr:from>
    <xdr:to>
      <xdr:col>50</xdr:col>
      <xdr:colOff>114300</xdr:colOff>
      <xdr:row>39</xdr:row>
      <xdr:rowOff>90450</xdr:rowOff>
    </xdr:to>
    <xdr:cxnSp macro="">
      <xdr:nvCxnSpPr>
        <xdr:cNvPr id="129" name="直線コネクタ 128">
          <a:extLst>
            <a:ext uri="{FF2B5EF4-FFF2-40B4-BE49-F238E27FC236}">
              <a16:creationId xmlns:a16="http://schemas.microsoft.com/office/drawing/2014/main" id="{C923BF15-CE21-4684-B4FA-7184917BED9C}"/>
            </a:ext>
          </a:extLst>
        </xdr:cNvPr>
        <xdr:cNvCxnSpPr/>
      </xdr:nvCxnSpPr>
      <xdr:spPr>
        <a:xfrm flipV="1">
          <a:off x="7889240" y="6771602"/>
          <a:ext cx="79756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50254</xdr:rowOff>
    </xdr:from>
    <xdr:to>
      <xdr:col>41</xdr:col>
      <xdr:colOff>101600</xdr:colOff>
      <xdr:row>39</xdr:row>
      <xdr:rowOff>151854</xdr:rowOff>
    </xdr:to>
    <xdr:sp macro="" textlink="">
      <xdr:nvSpPr>
        <xdr:cNvPr id="130" name="楕円 129">
          <a:extLst>
            <a:ext uri="{FF2B5EF4-FFF2-40B4-BE49-F238E27FC236}">
              <a16:creationId xmlns:a16="http://schemas.microsoft.com/office/drawing/2014/main" id="{DB7316A1-AC26-432C-A473-87EC04733462}"/>
            </a:ext>
          </a:extLst>
        </xdr:cNvPr>
        <xdr:cNvSpPr/>
      </xdr:nvSpPr>
      <xdr:spPr>
        <a:xfrm>
          <a:off x="7029450" y="674061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90450</xdr:rowOff>
    </xdr:from>
    <xdr:to>
      <xdr:col>45</xdr:col>
      <xdr:colOff>177800</xdr:colOff>
      <xdr:row>39</xdr:row>
      <xdr:rowOff>101054</xdr:rowOff>
    </xdr:to>
    <xdr:cxnSp macro="">
      <xdr:nvCxnSpPr>
        <xdr:cNvPr id="131" name="直線コネクタ 130">
          <a:extLst>
            <a:ext uri="{FF2B5EF4-FFF2-40B4-BE49-F238E27FC236}">
              <a16:creationId xmlns:a16="http://schemas.microsoft.com/office/drawing/2014/main" id="{EFF14161-82D9-4923-89F1-B6851CD982F9}"/>
            </a:ext>
          </a:extLst>
        </xdr:cNvPr>
        <xdr:cNvCxnSpPr/>
      </xdr:nvCxnSpPr>
      <xdr:spPr>
        <a:xfrm flipV="1">
          <a:off x="7084060" y="6780810"/>
          <a:ext cx="80518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62065</xdr:rowOff>
    </xdr:from>
    <xdr:to>
      <xdr:col>36</xdr:col>
      <xdr:colOff>165100</xdr:colOff>
      <xdr:row>39</xdr:row>
      <xdr:rowOff>163665</xdr:rowOff>
    </xdr:to>
    <xdr:sp macro="" textlink="">
      <xdr:nvSpPr>
        <xdr:cNvPr id="132" name="楕円 131">
          <a:extLst>
            <a:ext uri="{FF2B5EF4-FFF2-40B4-BE49-F238E27FC236}">
              <a16:creationId xmlns:a16="http://schemas.microsoft.com/office/drawing/2014/main" id="{15C9C72B-2453-4FFC-B6AA-42B91D59C4F6}"/>
            </a:ext>
          </a:extLst>
        </xdr:cNvPr>
        <xdr:cNvSpPr/>
      </xdr:nvSpPr>
      <xdr:spPr>
        <a:xfrm>
          <a:off x="6231890" y="67448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101054</xdr:rowOff>
    </xdr:from>
    <xdr:to>
      <xdr:col>41</xdr:col>
      <xdr:colOff>50800</xdr:colOff>
      <xdr:row>39</xdr:row>
      <xdr:rowOff>112865</xdr:rowOff>
    </xdr:to>
    <xdr:cxnSp macro="">
      <xdr:nvCxnSpPr>
        <xdr:cNvPr id="133" name="直線コネクタ 132">
          <a:extLst>
            <a:ext uri="{FF2B5EF4-FFF2-40B4-BE49-F238E27FC236}">
              <a16:creationId xmlns:a16="http://schemas.microsoft.com/office/drawing/2014/main" id="{E3C0F181-2C99-4B00-B168-EDC3309C7C7C}"/>
            </a:ext>
          </a:extLst>
        </xdr:cNvPr>
        <xdr:cNvCxnSpPr/>
      </xdr:nvCxnSpPr>
      <xdr:spPr>
        <a:xfrm flipV="1">
          <a:off x="6286500" y="6783794"/>
          <a:ext cx="79756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34" name="n_1aveValue【道路】&#10;一人当たり延長">
          <a:extLst>
            <a:ext uri="{FF2B5EF4-FFF2-40B4-BE49-F238E27FC236}">
              <a16:creationId xmlns:a16="http://schemas.microsoft.com/office/drawing/2014/main" id="{6D5B3259-3C6C-4F9A-BD9A-2DB9525B8F88}"/>
            </a:ext>
          </a:extLst>
        </xdr:cNvPr>
        <xdr:cNvSpPr txBox="1"/>
      </xdr:nvSpPr>
      <xdr:spPr>
        <a:xfrm>
          <a:off x="8422151" y="68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35" name="n_2aveValue【道路】&#10;一人当たり延長">
          <a:extLst>
            <a:ext uri="{FF2B5EF4-FFF2-40B4-BE49-F238E27FC236}">
              <a16:creationId xmlns:a16="http://schemas.microsoft.com/office/drawing/2014/main" id="{24459E02-6A6E-4376-9D4E-7C850F7B0AE7}"/>
            </a:ext>
          </a:extLst>
        </xdr:cNvPr>
        <xdr:cNvSpPr txBox="1"/>
      </xdr:nvSpPr>
      <xdr:spPr>
        <a:xfrm>
          <a:off x="7641101" y="68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36" name="n_3aveValue【道路】&#10;一人当たり延長">
          <a:extLst>
            <a:ext uri="{FF2B5EF4-FFF2-40B4-BE49-F238E27FC236}">
              <a16:creationId xmlns:a16="http://schemas.microsoft.com/office/drawing/2014/main" id="{95C22131-5419-46C0-A478-8F6CFF3D64EA}"/>
            </a:ext>
          </a:extLst>
        </xdr:cNvPr>
        <xdr:cNvSpPr txBox="1"/>
      </xdr:nvSpPr>
      <xdr:spPr>
        <a:xfrm>
          <a:off x="6854971" y="68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37" name="n_4aveValue【道路】&#10;一人当たり延長">
          <a:extLst>
            <a:ext uri="{FF2B5EF4-FFF2-40B4-BE49-F238E27FC236}">
              <a16:creationId xmlns:a16="http://schemas.microsoft.com/office/drawing/2014/main" id="{E269DE60-22D8-45E2-9A14-181030FC323A}"/>
            </a:ext>
          </a:extLst>
        </xdr:cNvPr>
        <xdr:cNvSpPr txBox="1"/>
      </xdr:nvSpPr>
      <xdr:spPr>
        <a:xfrm>
          <a:off x="6038361" y="68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150474</xdr:rowOff>
    </xdr:from>
    <xdr:ext cx="534377" cy="259045"/>
    <xdr:sp macro="" textlink="">
      <xdr:nvSpPr>
        <xdr:cNvPr id="138" name="n_1mainValue【道路】&#10;一人当たり延長">
          <a:extLst>
            <a:ext uri="{FF2B5EF4-FFF2-40B4-BE49-F238E27FC236}">
              <a16:creationId xmlns:a16="http://schemas.microsoft.com/office/drawing/2014/main" id="{3B00ABEC-A83C-43EA-AB3F-8B861E9118EF}"/>
            </a:ext>
          </a:extLst>
        </xdr:cNvPr>
        <xdr:cNvSpPr txBox="1"/>
      </xdr:nvSpPr>
      <xdr:spPr>
        <a:xfrm>
          <a:off x="8422151" y="64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157777</xdr:rowOff>
    </xdr:from>
    <xdr:ext cx="534377" cy="259045"/>
    <xdr:sp macro="" textlink="">
      <xdr:nvSpPr>
        <xdr:cNvPr id="139" name="n_2mainValue【道路】&#10;一人当たり延長">
          <a:extLst>
            <a:ext uri="{FF2B5EF4-FFF2-40B4-BE49-F238E27FC236}">
              <a16:creationId xmlns:a16="http://schemas.microsoft.com/office/drawing/2014/main" id="{A967ACD2-8FF8-4B89-8A70-FD13AEA704DB}"/>
            </a:ext>
          </a:extLst>
        </xdr:cNvPr>
        <xdr:cNvSpPr txBox="1"/>
      </xdr:nvSpPr>
      <xdr:spPr>
        <a:xfrm>
          <a:off x="7641101" y="65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168381</xdr:rowOff>
    </xdr:from>
    <xdr:ext cx="534377" cy="259045"/>
    <xdr:sp macro="" textlink="">
      <xdr:nvSpPr>
        <xdr:cNvPr id="140" name="n_3mainValue【道路】&#10;一人当たり延長">
          <a:extLst>
            <a:ext uri="{FF2B5EF4-FFF2-40B4-BE49-F238E27FC236}">
              <a16:creationId xmlns:a16="http://schemas.microsoft.com/office/drawing/2014/main" id="{05461448-647C-467B-9CC7-D8959FDACA44}"/>
            </a:ext>
          </a:extLst>
        </xdr:cNvPr>
        <xdr:cNvSpPr txBox="1"/>
      </xdr:nvSpPr>
      <xdr:spPr>
        <a:xfrm>
          <a:off x="6854971" y="65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8742</xdr:rowOff>
    </xdr:from>
    <xdr:ext cx="534377" cy="259045"/>
    <xdr:sp macro="" textlink="">
      <xdr:nvSpPr>
        <xdr:cNvPr id="141" name="n_4mainValue【道路】&#10;一人当たり延長">
          <a:extLst>
            <a:ext uri="{FF2B5EF4-FFF2-40B4-BE49-F238E27FC236}">
              <a16:creationId xmlns:a16="http://schemas.microsoft.com/office/drawing/2014/main" id="{D5F81CA1-7E39-489E-A805-C0336055CBBE}"/>
            </a:ext>
          </a:extLst>
        </xdr:cNvPr>
        <xdr:cNvSpPr txBox="1"/>
      </xdr:nvSpPr>
      <xdr:spPr>
        <a:xfrm>
          <a:off x="6038361" y="652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8DAFF6A2-5B04-40C0-98D7-8AC14F0AE4E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11FA2677-C440-46CE-B0DB-9BC8432D5C5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6F051959-86E3-4513-AAE6-B57E43E010C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35C9090F-92AA-44C9-817D-70452ED1FAA4}"/>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8B503317-72F0-4BC3-8881-6084CB9DDD7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2077FC0A-129B-490A-ACBB-33DC83ECB899}"/>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DF63868B-F6F9-4411-8834-8A0E5AC1EB7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52B46016-E730-49DA-84D0-B1D2B32FE4A6}"/>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75E67C72-AD2F-496C-ACFD-93F551D29EA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DAA3383F-A4C5-4634-B4EA-490E23D62C8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D55C150C-4920-48D3-AAC3-158536CD7B05}"/>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C9C2F329-5C0B-4099-BE8A-005F054710FB}"/>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FB881091-F74D-4057-BDB7-4A1478BBBA95}"/>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FB1972E9-EA22-457A-A183-3BCF8537AF03}"/>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D1E63493-B3D8-4ECB-B77D-0E44B8F86551}"/>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7D7F99D7-C33A-4B01-ACFB-6C8E4EA8751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679976DB-FD68-4C48-8635-37CA8B0DF1F6}"/>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BC232D9E-2B3E-4A83-B3AD-386BBB0CFE2F}"/>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B6761125-E076-4B9F-A3E5-606C67DFBCE7}"/>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38C63E85-DC2E-411B-8DF7-BAAAFB4AF5D8}"/>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9BDF807-9B2E-4BCE-8127-87B7D429C526}"/>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88D1FB8A-0ABA-4468-809D-BDFEE7E646B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39133D9F-720F-4D7C-B424-C509C3A66B26}"/>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0ADAA39-BA02-4B55-8142-E78F75A1A40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DF904307-26A2-4947-A5A2-916EE046484D}"/>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67" name="直線コネクタ 166">
          <a:extLst>
            <a:ext uri="{FF2B5EF4-FFF2-40B4-BE49-F238E27FC236}">
              <a16:creationId xmlns:a16="http://schemas.microsoft.com/office/drawing/2014/main" id="{C244A6CB-C4CE-4167-90B0-F04555D652BB}"/>
            </a:ext>
          </a:extLst>
        </xdr:cNvPr>
        <xdr:cNvCxnSpPr/>
      </xdr:nvCxnSpPr>
      <xdr:spPr>
        <a:xfrm flipV="1">
          <a:off x="417385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9C788E40-6DB7-4E9F-9B0D-A7B48A8AECDF}"/>
            </a:ext>
          </a:extLst>
        </xdr:cNvPr>
        <xdr:cNvSpPr txBox="1"/>
      </xdr:nvSpPr>
      <xdr:spPr>
        <a:xfrm>
          <a:off x="421259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69" name="直線コネクタ 168">
          <a:extLst>
            <a:ext uri="{FF2B5EF4-FFF2-40B4-BE49-F238E27FC236}">
              <a16:creationId xmlns:a16="http://schemas.microsoft.com/office/drawing/2014/main" id="{6B005B33-5D9F-4841-AE8D-668500FFB06E}"/>
            </a:ext>
          </a:extLst>
        </xdr:cNvPr>
        <xdr:cNvCxnSpPr/>
      </xdr:nvCxnSpPr>
      <xdr:spPr>
        <a:xfrm>
          <a:off x="4112260" y="10951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1DB39D16-2A1E-4B75-9DDD-C2010605B687}"/>
            </a:ext>
          </a:extLst>
        </xdr:cNvPr>
        <xdr:cNvSpPr txBox="1"/>
      </xdr:nvSpPr>
      <xdr:spPr>
        <a:xfrm>
          <a:off x="4212590" y="93171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a:extLst>
            <a:ext uri="{FF2B5EF4-FFF2-40B4-BE49-F238E27FC236}">
              <a16:creationId xmlns:a16="http://schemas.microsoft.com/office/drawing/2014/main" id="{E82CACE3-6708-4649-83DD-ADA836475CB9}"/>
            </a:ext>
          </a:extLst>
        </xdr:cNvPr>
        <xdr:cNvCxnSpPr/>
      </xdr:nvCxnSpPr>
      <xdr:spPr>
        <a:xfrm>
          <a:off x="4112260" y="9545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ED3698B3-7306-46D8-BBDB-F950E84B94E0}"/>
            </a:ext>
          </a:extLst>
        </xdr:cNvPr>
        <xdr:cNvSpPr txBox="1"/>
      </xdr:nvSpPr>
      <xdr:spPr>
        <a:xfrm>
          <a:off x="4212590" y="10515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3" name="フローチャート: 判断 172">
          <a:extLst>
            <a:ext uri="{FF2B5EF4-FFF2-40B4-BE49-F238E27FC236}">
              <a16:creationId xmlns:a16="http://schemas.microsoft.com/office/drawing/2014/main" id="{7DDE9ABF-6A9D-4E89-94B4-CD9CE8C3E237}"/>
            </a:ext>
          </a:extLst>
        </xdr:cNvPr>
        <xdr:cNvSpPr/>
      </xdr:nvSpPr>
      <xdr:spPr>
        <a:xfrm>
          <a:off x="413131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74" name="フローチャート: 判断 173">
          <a:extLst>
            <a:ext uri="{FF2B5EF4-FFF2-40B4-BE49-F238E27FC236}">
              <a16:creationId xmlns:a16="http://schemas.microsoft.com/office/drawing/2014/main" id="{569FB14A-DDEC-4290-B4D3-13D547130686}"/>
            </a:ext>
          </a:extLst>
        </xdr:cNvPr>
        <xdr:cNvSpPr/>
      </xdr:nvSpPr>
      <xdr:spPr>
        <a:xfrm>
          <a:off x="3388360" y="105350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75" name="フローチャート: 判断 174">
          <a:extLst>
            <a:ext uri="{FF2B5EF4-FFF2-40B4-BE49-F238E27FC236}">
              <a16:creationId xmlns:a16="http://schemas.microsoft.com/office/drawing/2014/main" id="{F2B34071-F791-4EBB-A71D-077182C05896}"/>
            </a:ext>
          </a:extLst>
        </xdr:cNvPr>
        <xdr:cNvSpPr/>
      </xdr:nvSpPr>
      <xdr:spPr>
        <a:xfrm>
          <a:off x="2571750" y="10524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76" name="フローチャート: 判断 175">
          <a:extLst>
            <a:ext uri="{FF2B5EF4-FFF2-40B4-BE49-F238E27FC236}">
              <a16:creationId xmlns:a16="http://schemas.microsoft.com/office/drawing/2014/main" id="{2E5DEED5-7131-4494-8BFA-C402DF822947}"/>
            </a:ext>
          </a:extLst>
        </xdr:cNvPr>
        <xdr:cNvSpPr/>
      </xdr:nvSpPr>
      <xdr:spPr>
        <a:xfrm>
          <a:off x="1774190" y="1050915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77" name="フローチャート: 判断 176">
          <a:extLst>
            <a:ext uri="{FF2B5EF4-FFF2-40B4-BE49-F238E27FC236}">
              <a16:creationId xmlns:a16="http://schemas.microsoft.com/office/drawing/2014/main" id="{E2FC1820-C65D-4B6D-9205-78323AB861DB}"/>
            </a:ext>
          </a:extLst>
        </xdr:cNvPr>
        <xdr:cNvSpPr/>
      </xdr:nvSpPr>
      <xdr:spPr>
        <a:xfrm>
          <a:off x="988060" y="10497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0E97302-2A47-43D5-9D36-13B8D5294D2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F55100B-93A7-4433-9BB5-FB42675B353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C13E507-13E7-4837-AB4F-064AA56ADD3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8DF75CF-1371-44CF-AB50-E842F560AD1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C532DFD-D8BF-44F7-8F9A-79A05BC7C57D}"/>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66766</xdr:rowOff>
    </xdr:from>
    <xdr:to>
      <xdr:col>20</xdr:col>
      <xdr:colOff>38100</xdr:colOff>
      <xdr:row>62</xdr:row>
      <xdr:rowOff>168366</xdr:rowOff>
    </xdr:to>
    <xdr:sp macro="" textlink="">
      <xdr:nvSpPr>
        <xdr:cNvPr id="183" name="楕円 182">
          <a:extLst>
            <a:ext uri="{FF2B5EF4-FFF2-40B4-BE49-F238E27FC236}">
              <a16:creationId xmlns:a16="http://schemas.microsoft.com/office/drawing/2014/main" id="{5AA81803-D5F2-473F-B4F5-AE884264B542}"/>
            </a:ext>
          </a:extLst>
        </xdr:cNvPr>
        <xdr:cNvSpPr/>
      </xdr:nvSpPr>
      <xdr:spPr>
        <a:xfrm>
          <a:off x="3388360" y="1069476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66766</xdr:rowOff>
    </xdr:from>
    <xdr:to>
      <xdr:col>15</xdr:col>
      <xdr:colOff>101600</xdr:colOff>
      <xdr:row>62</xdr:row>
      <xdr:rowOff>168366</xdr:rowOff>
    </xdr:to>
    <xdr:sp macro="" textlink="">
      <xdr:nvSpPr>
        <xdr:cNvPr id="184" name="楕円 183">
          <a:extLst>
            <a:ext uri="{FF2B5EF4-FFF2-40B4-BE49-F238E27FC236}">
              <a16:creationId xmlns:a16="http://schemas.microsoft.com/office/drawing/2014/main" id="{ECB99B6A-A44D-40FC-865A-642140ED1548}"/>
            </a:ext>
          </a:extLst>
        </xdr:cNvPr>
        <xdr:cNvSpPr/>
      </xdr:nvSpPr>
      <xdr:spPr>
        <a:xfrm>
          <a:off x="2571750" y="1069476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117566</xdr:rowOff>
    </xdr:from>
    <xdr:to>
      <xdr:col>19</xdr:col>
      <xdr:colOff>177800</xdr:colOff>
      <xdr:row>62</xdr:row>
      <xdr:rowOff>117566</xdr:rowOff>
    </xdr:to>
    <xdr:cxnSp macro="">
      <xdr:nvCxnSpPr>
        <xdr:cNvPr id="185" name="直線コネクタ 184">
          <a:extLst>
            <a:ext uri="{FF2B5EF4-FFF2-40B4-BE49-F238E27FC236}">
              <a16:creationId xmlns:a16="http://schemas.microsoft.com/office/drawing/2014/main" id="{A125007C-7CCC-42B7-A57C-219AE6E8EDAA}"/>
            </a:ext>
          </a:extLst>
        </xdr:cNvPr>
        <xdr:cNvCxnSpPr/>
      </xdr:nvCxnSpPr>
      <xdr:spPr>
        <a:xfrm>
          <a:off x="2626360" y="1074746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48804</xdr:rowOff>
    </xdr:from>
    <xdr:to>
      <xdr:col>10</xdr:col>
      <xdr:colOff>165100</xdr:colOff>
      <xdr:row>62</xdr:row>
      <xdr:rowOff>150404</xdr:rowOff>
    </xdr:to>
    <xdr:sp macro="" textlink="">
      <xdr:nvSpPr>
        <xdr:cNvPr id="186" name="楕円 185">
          <a:extLst>
            <a:ext uri="{FF2B5EF4-FFF2-40B4-BE49-F238E27FC236}">
              <a16:creationId xmlns:a16="http://schemas.microsoft.com/office/drawing/2014/main" id="{7E70BEBE-41B2-4A83-BA84-B5A3E3153E4E}"/>
            </a:ext>
          </a:extLst>
        </xdr:cNvPr>
        <xdr:cNvSpPr/>
      </xdr:nvSpPr>
      <xdr:spPr>
        <a:xfrm>
          <a:off x="1774190" y="1068060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99604</xdr:rowOff>
    </xdr:from>
    <xdr:to>
      <xdr:col>15</xdr:col>
      <xdr:colOff>50800</xdr:colOff>
      <xdr:row>62</xdr:row>
      <xdr:rowOff>117566</xdr:rowOff>
    </xdr:to>
    <xdr:cxnSp macro="">
      <xdr:nvCxnSpPr>
        <xdr:cNvPr id="187" name="直線コネクタ 186">
          <a:extLst>
            <a:ext uri="{FF2B5EF4-FFF2-40B4-BE49-F238E27FC236}">
              <a16:creationId xmlns:a16="http://schemas.microsoft.com/office/drawing/2014/main" id="{3BC1DE8B-170D-4EFC-A944-C71A833A8CF5}"/>
            </a:ext>
          </a:extLst>
        </xdr:cNvPr>
        <xdr:cNvCxnSpPr/>
      </xdr:nvCxnSpPr>
      <xdr:spPr>
        <a:xfrm>
          <a:off x="1828800" y="10725694"/>
          <a:ext cx="79756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27577</xdr:rowOff>
    </xdr:from>
    <xdr:to>
      <xdr:col>6</xdr:col>
      <xdr:colOff>38100</xdr:colOff>
      <xdr:row>62</xdr:row>
      <xdr:rowOff>129177</xdr:rowOff>
    </xdr:to>
    <xdr:sp macro="" textlink="">
      <xdr:nvSpPr>
        <xdr:cNvPr id="188" name="楕円 187">
          <a:extLst>
            <a:ext uri="{FF2B5EF4-FFF2-40B4-BE49-F238E27FC236}">
              <a16:creationId xmlns:a16="http://schemas.microsoft.com/office/drawing/2014/main" id="{D17C56A8-4428-4401-9E1F-5EC07D4319F3}"/>
            </a:ext>
          </a:extLst>
        </xdr:cNvPr>
        <xdr:cNvSpPr/>
      </xdr:nvSpPr>
      <xdr:spPr>
        <a:xfrm>
          <a:off x="988060" y="1065557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78377</xdr:rowOff>
    </xdr:from>
    <xdr:to>
      <xdr:col>10</xdr:col>
      <xdr:colOff>114300</xdr:colOff>
      <xdr:row>62</xdr:row>
      <xdr:rowOff>99604</xdr:rowOff>
    </xdr:to>
    <xdr:cxnSp macro="">
      <xdr:nvCxnSpPr>
        <xdr:cNvPr id="189" name="直線コネクタ 188">
          <a:extLst>
            <a:ext uri="{FF2B5EF4-FFF2-40B4-BE49-F238E27FC236}">
              <a16:creationId xmlns:a16="http://schemas.microsoft.com/office/drawing/2014/main" id="{201DE2AB-92A4-435D-AF8F-1F3092CD9F29}"/>
            </a:ext>
          </a:extLst>
        </xdr:cNvPr>
        <xdr:cNvCxnSpPr/>
      </xdr:nvCxnSpPr>
      <xdr:spPr>
        <a:xfrm>
          <a:off x="1031240" y="10708277"/>
          <a:ext cx="79756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E8D9478F-3BAE-48C6-A13A-336DC36605BD}"/>
            </a:ext>
          </a:extLst>
        </xdr:cNvPr>
        <xdr:cNvSpPr txBox="1"/>
      </xdr:nvSpPr>
      <xdr:spPr>
        <a:xfrm>
          <a:off x="3239144" y="1030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F089F730-0563-4394-A3E7-ECA0C80487D1}"/>
            </a:ext>
          </a:extLst>
        </xdr:cNvPr>
        <xdr:cNvSpPr txBox="1"/>
      </xdr:nvSpPr>
      <xdr:spPr>
        <a:xfrm>
          <a:off x="2439044" y="1030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6D217343-3B39-4EDF-B7C9-867A8843A349}"/>
            </a:ext>
          </a:extLst>
        </xdr:cNvPr>
        <xdr:cNvSpPr txBox="1"/>
      </xdr:nvSpPr>
      <xdr:spPr>
        <a:xfrm>
          <a:off x="1641484" y="1028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1E7D479B-3463-46AE-9473-51D27E3F2993}"/>
            </a:ext>
          </a:extLst>
        </xdr:cNvPr>
        <xdr:cNvSpPr txBox="1"/>
      </xdr:nvSpPr>
      <xdr:spPr>
        <a:xfrm>
          <a:off x="855354" y="1027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159493</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FE096D8C-CA50-4A82-B28B-301E30AC1945}"/>
            </a:ext>
          </a:extLst>
        </xdr:cNvPr>
        <xdr:cNvSpPr txBox="1"/>
      </xdr:nvSpPr>
      <xdr:spPr>
        <a:xfrm>
          <a:off x="3239144" y="1079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159493</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9A526986-3102-406B-B959-3351DF83C721}"/>
            </a:ext>
          </a:extLst>
        </xdr:cNvPr>
        <xdr:cNvSpPr txBox="1"/>
      </xdr:nvSpPr>
      <xdr:spPr>
        <a:xfrm>
          <a:off x="2439044" y="1079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141531</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5B2E1111-77D0-423F-B98F-CF2FCB9C5ED2}"/>
            </a:ext>
          </a:extLst>
        </xdr:cNvPr>
        <xdr:cNvSpPr txBox="1"/>
      </xdr:nvSpPr>
      <xdr:spPr>
        <a:xfrm>
          <a:off x="1641484" y="1076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120304</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96F65773-02D8-45D5-9B98-4A044217AE63}"/>
            </a:ext>
          </a:extLst>
        </xdr:cNvPr>
        <xdr:cNvSpPr txBox="1"/>
      </xdr:nvSpPr>
      <xdr:spPr>
        <a:xfrm>
          <a:off x="855354" y="107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B65FBC1-8167-4245-B462-5B391F5E5D0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6B929B9E-5213-4923-8523-A5360C34FB09}"/>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177DD56-6788-410A-833E-BA8B305E447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9F317577-4A0A-4ED7-8587-FF1234C6958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86764A0F-3122-44C6-8C6F-F721FCE30BC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2607473F-4E77-40BF-9128-E5758451E3F7}"/>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C8F736FC-EEC8-4D09-887C-18A011848C43}"/>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91485B89-CAF1-4CC4-A0AD-A92A958D3A2F}"/>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B3E6B45E-7BB2-4BFE-A5BE-44D08E0E93BD}"/>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7D437AD2-A249-4270-B639-E836E5DB48F9}"/>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96FB4FC3-6B36-4A3D-AF02-916B5DF842E8}"/>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8D7FDEAB-1CF1-4E0E-90B5-0DF7AEF1C226}"/>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6FD7ED8F-4694-4E41-947D-76BA99A6E62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id="{ECB156F1-5E26-4120-BAED-E9B40546875D}"/>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1F6407A7-3A9C-4182-B4C5-CD3E701072F0}"/>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2F12F3A1-EC86-402E-9A2C-4187AA280AF5}"/>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71565995-129C-4EAA-869E-DC044B93FC8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7080D248-4028-4936-B30F-53673FE13B33}"/>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D8D87604-792F-47B2-ABD8-234107C8715B}"/>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1A6DA1A2-AD53-408B-BFAC-C9CF5BE2EC34}"/>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6D0BC675-F911-428E-8E37-D1DF2562B01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FADA1A63-C7C1-4F38-A1CA-38F3825A5001}"/>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D01807D2-19DF-42DE-854D-AE71E5E4F114}"/>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21" name="直線コネクタ 220">
          <a:extLst>
            <a:ext uri="{FF2B5EF4-FFF2-40B4-BE49-F238E27FC236}">
              <a16:creationId xmlns:a16="http://schemas.microsoft.com/office/drawing/2014/main" id="{851FFA4F-9EDC-4096-840C-3CAEFE123B23}"/>
            </a:ext>
          </a:extLst>
        </xdr:cNvPr>
        <xdr:cNvCxnSpPr/>
      </xdr:nvCxnSpPr>
      <xdr:spPr>
        <a:xfrm flipV="1">
          <a:off x="942911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C165C919-8114-497E-8373-17BBEA538ABF}"/>
            </a:ext>
          </a:extLst>
        </xdr:cNvPr>
        <xdr:cNvSpPr txBox="1"/>
      </xdr:nvSpPr>
      <xdr:spPr>
        <a:xfrm>
          <a:off x="946785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23" name="直線コネクタ 222">
          <a:extLst>
            <a:ext uri="{FF2B5EF4-FFF2-40B4-BE49-F238E27FC236}">
              <a16:creationId xmlns:a16="http://schemas.microsoft.com/office/drawing/2014/main" id="{190F9F31-3584-420E-8834-70F15655022B}"/>
            </a:ext>
          </a:extLst>
        </xdr:cNvPr>
        <xdr:cNvCxnSpPr/>
      </xdr:nvCxnSpPr>
      <xdr:spPr>
        <a:xfrm>
          <a:off x="9356090" y="1104846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815D8E7D-2B4C-4D8F-A772-C8AEB759A9E0}"/>
            </a:ext>
          </a:extLst>
        </xdr:cNvPr>
        <xdr:cNvSpPr txBox="1"/>
      </xdr:nvSpPr>
      <xdr:spPr>
        <a:xfrm>
          <a:off x="9467850" y="9354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25" name="直線コネクタ 224">
          <a:extLst>
            <a:ext uri="{FF2B5EF4-FFF2-40B4-BE49-F238E27FC236}">
              <a16:creationId xmlns:a16="http://schemas.microsoft.com/office/drawing/2014/main" id="{AB01738E-7994-4523-BEBA-6E0B7BA9569E}"/>
            </a:ext>
          </a:extLst>
        </xdr:cNvPr>
        <xdr:cNvCxnSpPr/>
      </xdr:nvCxnSpPr>
      <xdr:spPr>
        <a:xfrm>
          <a:off x="9356090" y="958348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6BA8477E-4674-4515-8711-C267400265CC}"/>
            </a:ext>
          </a:extLst>
        </xdr:cNvPr>
        <xdr:cNvSpPr txBox="1"/>
      </xdr:nvSpPr>
      <xdr:spPr>
        <a:xfrm>
          <a:off x="9467850" y="1076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27" name="フローチャート: 判断 226">
          <a:extLst>
            <a:ext uri="{FF2B5EF4-FFF2-40B4-BE49-F238E27FC236}">
              <a16:creationId xmlns:a16="http://schemas.microsoft.com/office/drawing/2014/main" id="{726186FD-3AE8-4217-A4F9-88BE5A1B2B4D}"/>
            </a:ext>
          </a:extLst>
        </xdr:cNvPr>
        <xdr:cNvSpPr/>
      </xdr:nvSpPr>
      <xdr:spPr>
        <a:xfrm>
          <a:off x="9394190" y="107913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28" name="フローチャート: 判断 227">
          <a:extLst>
            <a:ext uri="{FF2B5EF4-FFF2-40B4-BE49-F238E27FC236}">
              <a16:creationId xmlns:a16="http://schemas.microsoft.com/office/drawing/2014/main" id="{64680796-FA10-4AC7-B924-16672F1CE74C}"/>
            </a:ext>
          </a:extLst>
        </xdr:cNvPr>
        <xdr:cNvSpPr/>
      </xdr:nvSpPr>
      <xdr:spPr>
        <a:xfrm>
          <a:off x="8632190" y="1080196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29" name="フローチャート: 判断 228">
          <a:extLst>
            <a:ext uri="{FF2B5EF4-FFF2-40B4-BE49-F238E27FC236}">
              <a16:creationId xmlns:a16="http://schemas.microsoft.com/office/drawing/2014/main" id="{723354DA-B476-4A0D-89F4-824713AC9DE0}"/>
            </a:ext>
          </a:extLst>
        </xdr:cNvPr>
        <xdr:cNvSpPr/>
      </xdr:nvSpPr>
      <xdr:spPr>
        <a:xfrm>
          <a:off x="7846060" y="1080421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0" name="フローチャート: 判断 229">
          <a:extLst>
            <a:ext uri="{FF2B5EF4-FFF2-40B4-BE49-F238E27FC236}">
              <a16:creationId xmlns:a16="http://schemas.microsoft.com/office/drawing/2014/main" id="{FE208308-5E6B-4815-9AC1-1EF783E4AEFD}"/>
            </a:ext>
          </a:extLst>
        </xdr:cNvPr>
        <xdr:cNvSpPr/>
      </xdr:nvSpPr>
      <xdr:spPr>
        <a:xfrm>
          <a:off x="7029450" y="1081065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31" name="フローチャート: 判断 230">
          <a:extLst>
            <a:ext uri="{FF2B5EF4-FFF2-40B4-BE49-F238E27FC236}">
              <a16:creationId xmlns:a16="http://schemas.microsoft.com/office/drawing/2014/main" id="{3F0DB816-42F7-4E17-BC70-CF4F168DE315}"/>
            </a:ext>
          </a:extLst>
        </xdr:cNvPr>
        <xdr:cNvSpPr/>
      </xdr:nvSpPr>
      <xdr:spPr>
        <a:xfrm>
          <a:off x="6231890" y="1083069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C839611-972C-4AC1-B308-BD1D883D7032}"/>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51FA029-50F9-49D9-AA44-C948F47CA273}"/>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11013CBB-E81F-4281-BA95-06BBEC7A6270}"/>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E99DB4D-8BFF-4649-8863-C9DF9F27056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6DB35ED-74D6-4906-8197-4D4B273FD8B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7389</xdr:rowOff>
    </xdr:from>
    <xdr:to>
      <xdr:col>50</xdr:col>
      <xdr:colOff>165100</xdr:colOff>
      <xdr:row>62</xdr:row>
      <xdr:rowOff>108989</xdr:rowOff>
    </xdr:to>
    <xdr:sp macro="" textlink="">
      <xdr:nvSpPr>
        <xdr:cNvPr id="237" name="楕円 236">
          <a:extLst>
            <a:ext uri="{FF2B5EF4-FFF2-40B4-BE49-F238E27FC236}">
              <a16:creationId xmlns:a16="http://schemas.microsoft.com/office/drawing/2014/main" id="{8ADECB9F-39A4-4623-997D-B386C82909CA}"/>
            </a:ext>
          </a:extLst>
        </xdr:cNvPr>
        <xdr:cNvSpPr/>
      </xdr:nvSpPr>
      <xdr:spPr>
        <a:xfrm>
          <a:off x="8632190" y="1063919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19735</xdr:rowOff>
    </xdr:from>
    <xdr:to>
      <xdr:col>46</xdr:col>
      <xdr:colOff>38100</xdr:colOff>
      <xdr:row>62</xdr:row>
      <xdr:rowOff>121335</xdr:rowOff>
    </xdr:to>
    <xdr:sp macro="" textlink="">
      <xdr:nvSpPr>
        <xdr:cNvPr id="238" name="楕円 237">
          <a:extLst>
            <a:ext uri="{FF2B5EF4-FFF2-40B4-BE49-F238E27FC236}">
              <a16:creationId xmlns:a16="http://schemas.microsoft.com/office/drawing/2014/main" id="{CCCC3A1A-988A-4682-9878-2A9FB6B0BA8C}"/>
            </a:ext>
          </a:extLst>
        </xdr:cNvPr>
        <xdr:cNvSpPr/>
      </xdr:nvSpPr>
      <xdr:spPr>
        <a:xfrm>
          <a:off x="7846060" y="1064582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58189</xdr:rowOff>
    </xdr:from>
    <xdr:to>
      <xdr:col>50</xdr:col>
      <xdr:colOff>114300</xdr:colOff>
      <xdr:row>62</xdr:row>
      <xdr:rowOff>70535</xdr:rowOff>
    </xdr:to>
    <xdr:cxnSp macro="">
      <xdr:nvCxnSpPr>
        <xdr:cNvPr id="239" name="直線コネクタ 238">
          <a:extLst>
            <a:ext uri="{FF2B5EF4-FFF2-40B4-BE49-F238E27FC236}">
              <a16:creationId xmlns:a16="http://schemas.microsoft.com/office/drawing/2014/main" id="{DA0964F2-1004-4B83-B0B3-0B1FE8AE6B2B}"/>
            </a:ext>
          </a:extLst>
        </xdr:cNvPr>
        <xdr:cNvCxnSpPr/>
      </xdr:nvCxnSpPr>
      <xdr:spPr>
        <a:xfrm flipV="1">
          <a:off x="7889240" y="10684279"/>
          <a:ext cx="797560" cy="1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27746</xdr:rowOff>
    </xdr:from>
    <xdr:to>
      <xdr:col>41</xdr:col>
      <xdr:colOff>101600</xdr:colOff>
      <xdr:row>62</xdr:row>
      <xdr:rowOff>129346</xdr:rowOff>
    </xdr:to>
    <xdr:sp macro="" textlink="">
      <xdr:nvSpPr>
        <xdr:cNvPr id="240" name="楕円 239">
          <a:extLst>
            <a:ext uri="{FF2B5EF4-FFF2-40B4-BE49-F238E27FC236}">
              <a16:creationId xmlns:a16="http://schemas.microsoft.com/office/drawing/2014/main" id="{1F627538-F0FA-4CC5-A901-B8282FA13CC2}"/>
            </a:ext>
          </a:extLst>
        </xdr:cNvPr>
        <xdr:cNvSpPr/>
      </xdr:nvSpPr>
      <xdr:spPr>
        <a:xfrm>
          <a:off x="7029450" y="106557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70535</xdr:rowOff>
    </xdr:from>
    <xdr:to>
      <xdr:col>45</xdr:col>
      <xdr:colOff>177800</xdr:colOff>
      <xdr:row>62</xdr:row>
      <xdr:rowOff>78546</xdr:rowOff>
    </xdr:to>
    <xdr:cxnSp macro="">
      <xdr:nvCxnSpPr>
        <xdr:cNvPr id="241" name="直線コネクタ 240">
          <a:extLst>
            <a:ext uri="{FF2B5EF4-FFF2-40B4-BE49-F238E27FC236}">
              <a16:creationId xmlns:a16="http://schemas.microsoft.com/office/drawing/2014/main" id="{C423FD01-FE14-4B87-A1ED-1FFDFA64D8F3}"/>
            </a:ext>
          </a:extLst>
        </xdr:cNvPr>
        <xdr:cNvCxnSpPr/>
      </xdr:nvCxnSpPr>
      <xdr:spPr>
        <a:xfrm flipV="1">
          <a:off x="7084060" y="10698530"/>
          <a:ext cx="80518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35960</xdr:rowOff>
    </xdr:from>
    <xdr:to>
      <xdr:col>36</xdr:col>
      <xdr:colOff>165100</xdr:colOff>
      <xdr:row>62</xdr:row>
      <xdr:rowOff>137560</xdr:rowOff>
    </xdr:to>
    <xdr:sp macro="" textlink="">
      <xdr:nvSpPr>
        <xdr:cNvPr id="242" name="楕円 241">
          <a:extLst>
            <a:ext uri="{FF2B5EF4-FFF2-40B4-BE49-F238E27FC236}">
              <a16:creationId xmlns:a16="http://schemas.microsoft.com/office/drawing/2014/main" id="{8F387236-609C-4A33-A6A0-027D9AC8A7BA}"/>
            </a:ext>
          </a:extLst>
        </xdr:cNvPr>
        <xdr:cNvSpPr/>
      </xdr:nvSpPr>
      <xdr:spPr>
        <a:xfrm>
          <a:off x="6231890" y="1066586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78546</xdr:rowOff>
    </xdr:from>
    <xdr:to>
      <xdr:col>41</xdr:col>
      <xdr:colOff>50800</xdr:colOff>
      <xdr:row>62</xdr:row>
      <xdr:rowOff>86760</xdr:rowOff>
    </xdr:to>
    <xdr:cxnSp macro="">
      <xdr:nvCxnSpPr>
        <xdr:cNvPr id="243" name="直線コネクタ 242">
          <a:extLst>
            <a:ext uri="{FF2B5EF4-FFF2-40B4-BE49-F238E27FC236}">
              <a16:creationId xmlns:a16="http://schemas.microsoft.com/office/drawing/2014/main" id="{CBE264BE-CA6A-421C-8C6E-A3482B6CCF16}"/>
            </a:ext>
          </a:extLst>
        </xdr:cNvPr>
        <xdr:cNvCxnSpPr/>
      </xdr:nvCxnSpPr>
      <xdr:spPr>
        <a:xfrm flipV="1">
          <a:off x="6286500" y="10708446"/>
          <a:ext cx="797560" cy="1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9782DD5E-61E4-4074-8354-83991AF568CC}"/>
            </a:ext>
          </a:extLst>
        </xdr:cNvPr>
        <xdr:cNvSpPr txBox="1"/>
      </xdr:nvSpPr>
      <xdr:spPr>
        <a:xfrm>
          <a:off x="8401265" y="1089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2010C14F-C9AB-4B19-8A3B-8190388EA8D9}"/>
            </a:ext>
          </a:extLst>
        </xdr:cNvPr>
        <xdr:cNvSpPr txBox="1"/>
      </xdr:nvSpPr>
      <xdr:spPr>
        <a:xfrm>
          <a:off x="7610690" y="1089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028039A7-356D-47BC-85B4-8A50CE5BD679}"/>
            </a:ext>
          </a:extLst>
        </xdr:cNvPr>
        <xdr:cNvSpPr txBox="1"/>
      </xdr:nvSpPr>
      <xdr:spPr>
        <a:xfrm>
          <a:off x="6822655" y="108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47EB0009-6306-457B-8E8E-CF350C05EC1D}"/>
            </a:ext>
          </a:extLst>
        </xdr:cNvPr>
        <xdr:cNvSpPr txBox="1"/>
      </xdr:nvSpPr>
      <xdr:spPr>
        <a:xfrm>
          <a:off x="6007950" y="1092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125516</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309EFB38-72E3-4951-81FA-1E7B96122411}"/>
            </a:ext>
          </a:extLst>
        </xdr:cNvPr>
        <xdr:cNvSpPr txBox="1"/>
      </xdr:nvSpPr>
      <xdr:spPr>
        <a:xfrm>
          <a:off x="8401265" y="1041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137862</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BE465218-0D8A-4B4E-8865-81121E1E7743}"/>
            </a:ext>
          </a:extLst>
        </xdr:cNvPr>
        <xdr:cNvSpPr txBox="1"/>
      </xdr:nvSpPr>
      <xdr:spPr>
        <a:xfrm>
          <a:off x="7610690" y="1042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145873</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F9E4A47D-7447-474C-8592-8DC1B5716366}"/>
            </a:ext>
          </a:extLst>
        </xdr:cNvPr>
        <xdr:cNvSpPr txBox="1"/>
      </xdr:nvSpPr>
      <xdr:spPr>
        <a:xfrm>
          <a:off x="6822655" y="104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154087</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id="{E1FDF9B9-3404-4D42-A71A-E90C05BC03FA}"/>
            </a:ext>
          </a:extLst>
        </xdr:cNvPr>
        <xdr:cNvSpPr txBox="1"/>
      </xdr:nvSpPr>
      <xdr:spPr>
        <a:xfrm>
          <a:off x="6007950" y="1044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B31E5F95-EB7D-4A56-8C14-36C7A61ED54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41387E11-F893-4DE2-B193-2C0AA4850BB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33D94E2D-100B-4DAB-B64F-BBC993F3980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A19AC84D-9527-42B1-99E9-49EF549F61E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D478A79D-A320-4133-8427-0A1BF0B07279}"/>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BB084922-9B4A-4E5E-9BA6-EAA4698772A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31524A71-5A30-4A5D-A9B2-401438D981B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244D7FFC-D8AC-41CE-911B-867651255718}"/>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A8172A0C-6A0C-493F-90F8-33A97AD1704B}"/>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E9FA2E79-B126-4CCB-B741-832EE78F5E0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1EFA22E1-79FC-4180-BCF6-3E1D18E274E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B5174A2E-1A12-4AFC-AD67-D8761344B1EE}"/>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AA44B48F-960F-4F75-A983-033574A98016}"/>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EBE634DE-71E6-49EF-BBC5-22BC706EE556}"/>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75A4F7D8-F805-4D0B-8718-A70F5834E8DC}"/>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5A46DF0A-157C-4A2E-8396-A06EF472784A}"/>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E166417C-DD35-4134-8538-B7087A796396}"/>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9FE31854-3A32-4593-992D-3AEC9F16FD93}"/>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6CE911DE-CA21-4AD2-AA02-2FA103851488}"/>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C2FD5F25-1963-4918-B119-A8C6692EDA4F}"/>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62C2F979-B91F-458C-958E-C5061D9F3F10}"/>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32FE1F2D-BE18-4A3E-AB57-A5DE137D3E9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7517D7B4-AAEB-415D-80DD-6EDB0890BA1C}"/>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A6457C12-83BE-4DA0-A8E5-2294F9C673F4}"/>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82800A8B-FD70-424B-BDDA-5C964C95B6AE}"/>
            </a:ext>
          </a:extLst>
        </xdr:cNvPr>
        <xdr:cNvCxnSpPr/>
      </xdr:nvCxnSpPr>
      <xdr:spPr>
        <a:xfrm flipV="1">
          <a:off x="4173855" y="1336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59540FD9-66A6-46FB-BECC-3F72E2C61849}"/>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F3C0130E-FA55-4A44-AF2A-930DA60D95C6}"/>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2B0D390-31B3-4EAA-860D-745F5C3E7D3B}"/>
            </a:ext>
          </a:extLst>
        </xdr:cNvPr>
        <xdr:cNvSpPr txBox="1"/>
      </xdr:nvSpPr>
      <xdr:spPr>
        <a:xfrm>
          <a:off x="4212590" y="1313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80" name="直線コネクタ 279">
          <a:extLst>
            <a:ext uri="{FF2B5EF4-FFF2-40B4-BE49-F238E27FC236}">
              <a16:creationId xmlns:a16="http://schemas.microsoft.com/office/drawing/2014/main" id="{FDA42090-A2C1-4C61-A131-B96CEE48E5EE}"/>
            </a:ext>
          </a:extLst>
        </xdr:cNvPr>
        <xdr:cNvCxnSpPr/>
      </xdr:nvCxnSpPr>
      <xdr:spPr>
        <a:xfrm>
          <a:off x="4112260" y="1336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8B4819B5-7B4E-4C9E-BB2A-2DF4C74C77F8}"/>
            </a:ext>
          </a:extLst>
        </xdr:cNvPr>
        <xdr:cNvSpPr txBox="1"/>
      </xdr:nvSpPr>
      <xdr:spPr>
        <a:xfrm>
          <a:off x="4212590" y="1415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82" name="フローチャート: 判断 281">
          <a:extLst>
            <a:ext uri="{FF2B5EF4-FFF2-40B4-BE49-F238E27FC236}">
              <a16:creationId xmlns:a16="http://schemas.microsoft.com/office/drawing/2014/main" id="{C558B674-126B-49E3-8BED-6E72CCCA2839}"/>
            </a:ext>
          </a:extLst>
        </xdr:cNvPr>
        <xdr:cNvSpPr/>
      </xdr:nvSpPr>
      <xdr:spPr>
        <a:xfrm>
          <a:off x="4131310" y="1417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83" name="フローチャート: 判断 282">
          <a:extLst>
            <a:ext uri="{FF2B5EF4-FFF2-40B4-BE49-F238E27FC236}">
              <a16:creationId xmlns:a16="http://schemas.microsoft.com/office/drawing/2014/main" id="{B33F5160-A770-4E42-9974-907793ACFB59}"/>
            </a:ext>
          </a:extLst>
        </xdr:cNvPr>
        <xdr:cNvSpPr/>
      </xdr:nvSpPr>
      <xdr:spPr>
        <a:xfrm>
          <a:off x="3388360" y="1418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84" name="フローチャート: 判断 283">
          <a:extLst>
            <a:ext uri="{FF2B5EF4-FFF2-40B4-BE49-F238E27FC236}">
              <a16:creationId xmlns:a16="http://schemas.microsoft.com/office/drawing/2014/main" id="{CDFA9B41-0BC5-4166-B13B-9D47600F8C17}"/>
            </a:ext>
          </a:extLst>
        </xdr:cNvPr>
        <xdr:cNvSpPr/>
      </xdr:nvSpPr>
      <xdr:spPr>
        <a:xfrm>
          <a:off x="2571750" y="14160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85" name="フローチャート: 判断 284">
          <a:extLst>
            <a:ext uri="{FF2B5EF4-FFF2-40B4-BE49-F238E27FC236}">
              <a16:creationId xmlns:a16="http://schemas.microsoft.com/office/drawing/2014/main" id="{D3037DDD-02DB-43EC-AEEA-1E420890ACD8}"/>
            </a:ext>
          </a:extLst>
        </xdr:cNvPr>
        <xdr:cNvSpPr/>
      </xdr:nvSpPr>
      <xdr:spPr>
        <a:xfrm>
          <a:off x="1774190" y="141262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6" name="フローチャート: 判断 285">
          <a:extLst>
            <a:ext uri="{FF2B5EF4-FFF2-40B4-BE49-F238E27FC236}">
              <a16:creationId xmlns:a16="http://schemas.microsoft.com/office/drawing/2014/main" id="{0F711122-12A2-44AE-8A4A-2FB4F7E69B71}"/>
            </a:ext>
          </a:extLst>
        </xdr:cNvPr>
        <xdr:cNvSpPr/>
      </xdr:nvSpPr>
      <xdr:spPr>
        <a:xfrm>
          <a:off x="9880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CDD085C-57B7-453B-A6BB-C10E97DF4D2D}"/>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00620A0-63E7-46D9-BC82-A3BB78CC8B2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8E4B442-4A63-46E4-B66F-BA9294E80E7B}"/>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A19189B6-08D1-49D0-AF1C-CFBE50C2F97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DE69337-23A8-40AD-BA4E-B21530919BD7}"/>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292" name="楕円 291">
          <a:extLst>
            <a:ext uri="{FF2B5EF4-FFF2-40B4-BE49-F238E27FC236}">
              <a16:creationId xmlns:a16="http://schemas.microsoft.com/office/drawing/2014/main" id="{AF8FE654-490D-4F0B-B4DE-11ED684C2A10}"/>
            </a:ext>
          </a:extLst>
        </xdr:cNvPr>
        <xdr:cNvSpPr/>
      </xdr:nvSpPr>
      <xdr:spPr>
        <a:xfrm>
          <a:off x="3388360" y="144672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53975</xdr:rowOff>
    </xdr:from>
    <xdr:to>
      <xdr:col>15</xdr:col>
      <xdr:colOff>101600</xdr:colOff>
      <xdr:row>84</xdr:row>
      <xdr:rowOff>155575</xdr:rowOff>
    </xdr:to>
    <xdr:sp macro="" textlink="">
      <xdr:nvSpPr>
        <xdr:cNvPr id="293" name="楕円 292">
          <a:extLst>
            <a:ext uri="{FF2B5EF4-FFF2-40B4-BE49-F238E27FC236}">
              <a16:creationId xmlns:a16="http://schemas.microsoft.com/office/drawing/2014/main" id="{5818C12D-F6EF-4909-A633-F8FA01E17C7D}"/>
            </a:ext>
          </a:extLst>
        </xdr:cNvPr>
        <xdr:cNvSpPr/>
      </xdr:nvSpPr>
      <xdr:spPr>
        <a:xfrm>
          <a:off x="2571750" y="144595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104775</xdr:rowOff>
    </xdr:from>
    <xdr:to>
      <xdr:col>19</xdr:col>
      <xdr:colOff>177800</xdr:colOff>
      <xdr:row>84</xdr:row>
      <xdr:rowOff>118111</xdr:rowOff>
    </xdr:to>
    <xdr:cxnSp macro="">
      <xdr:nvCxnSpPr>
        <xdr:cNvPr id="294" name="直線コネクタ 293">
          <a:extLst>
            <a:ext uri="{FF2B5EF4-FFF2-40B4-BE49-F238E27FC236}">
              <a16:creationId xmlns:a16="http://schemas.microsoft.com/office/drawing/2014/main" id="{E88D61F5-1F95-42F8-8121-A82E5771AA85}"/>
            </a:ext>
          </a:extLst>
        </xdr:cNvPr>
        <xdr:cNvCxnSpPr/>
      </xdr:nvCxnSpPr>
      <xdr:spPr>
        <a:xfrm>
          <a:off x="2626360" y="14504670"/>
          <a:ext cx="80518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38736</xdr:rowOff>
    </xdr:from>
    <xdr:to>
      <xdr:col>10</xdr:col>
      <xdr:colOff>165100</xdr:colOff>
      <xdr:row>84</xdr:row>
      <xdr:rowOff>140336</xdr:rowOff>
    </xdr:to>
    <xdr:sp macro="" textlink="">
      <xdr:nvSpPr>
        <xdr:cNvPr id="295" name="楕円 294">
          <a:extLst>
            <a:ext uri="{FF2B5EF4-FFF2-40B4-BE49-F238E27FC236}">
              <a16:creationId xmlns:a16="http://schemas.microsoft.com/office/drawing/2014/main" id="{585DAF9C-4DC2-45E8-8A92-9C67C169D7A5}"/>
            </a:ext>
          </a:extLst>
        </xdr:cNvPr>
        <xdr:cNvSpPr/>
      </xdr:nvSpPr>
      <xdr:spPr>
        <a:xfrm>
          <a:off x="1774190" y="1444053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89536</xdr:rowOff>
    </xdr:from>
    <xdr:to>
      <xdr:col>15</xdr:col>
      <xdr:colOff>50800</xdr:colOff>
      <xdr:row>84</xdr:row>
      <xdr:rowOff>104775</xdr:rowOff>
    </xdr:to>
    <xdr:cxnSp macro="">
      <xdr:nvCxnSpPr>
        <xdr:cNvPr id="296" name="直線コネクタ 295">
          <a:extLst>
            <a:ext uri="{FF2B5EF4-FFF2-40B4-BE49-F238E27FC236}">
              <a16:creationId xmlns:a16="http://schemas.microsoft.com/office/drawing/2014/main" id="{539B15A7-43FA-4E3F-A40F-D6DBCA998143}"/>
            </a:ext>
          </a:extLst>
        </xdr:cNvPr>
        <xdr:cNvCxnSpPr/>
      </xdr:nvCxnSpPr>
      <xdr:spPr>
        <a:xfrm>
          <a:off x="1828800" y="14495146"/>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137795</xdr:rowOff>
    </xdr:from>
    <xdr:to>
      <xdr:col>6</xdr:col>
      <xdr:colOff>38100</xdr:colOff>
      <xdr:row>86</xdr:row>
      <xdr:rowOff>67945</xdr:rowOff>
    </xdr:to>
    <xdr:sp macro="" textlink="">
      <xdr:nvSpPr>
        <xdr:cNvPr id="297" name="楕円 296">
          <a:extLst>
            <a:ext uri="{FF2B5EF4-FFF2-40B4-BE49-F238E27FC236}">
              <a16:creationId xmlns:a16="http://schemas.microsoft.com/office/drawing/2014/main" id="{C5A440CD-7403-4CCB-A202-AE5B16EB6FC3}"/>
            </a:ext>
          </a:extLst>
        </xdr:cNvPr>
        <xdr:cNvSpPr/>
      </xdr:nvSpPr>
      <xdr:spPr>
        <a:xfrm>
          <a:off x="988060" y="147072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89536</xdr:rowOff>
    </xdr:from>
    <xdr:to>
      <xdr:col>10</xdr:col>
      <xdr:colOff>114300</xdr:colOff>
      <xdr:row>86</xdr:row>
      <xdr:rowOff>17145</xdr:rowOff>
    </xdr:to>
    <xdr:cxnSp macro="">
      <xdr:nvCxnSpPr>
        <xdr:cNvPr id="298" name="直線コネクタ 297">
          <a:extLst>
            <a:ext uri="{FF2B5EF4-FFF2-40B4-BE49-F238E27FC236}">
              <a16:creationId xmlns:a16="http://schemas.microsoft.com/office/drawing/2014/main" id="{C87B23DD-F287-4F48-AFD5-46B4EDE04313}"/>
            </a:ext>
          </a:extLst>
        </xdr:cNvPr>
        <xdr:cNvCxnSpPr/>
      </xdr:nvCxnSpPr>
      <xdr:spPr>
        <a:xfrm flipV="1">
          <a:off x="1031240" y="14495146"/>
          <a:ext cx="79756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299" name="n_1aveValue【公営住宅】&#10;有形固定資産減価償却率">
          <a:extLst>
            <a:ext uri="{FF2B5EF4-FFF2-40B4-BE49-F238E27FC236}">
              <a16:creationId xmlns:a16="http://schemas.microsoft.com/office/drawing/2014/main" id="{8C0DEAE7-ACF2-4D98-9948-516FFC61D6BB}"/>
            </a:ext>
          </a:extLst>
        </xdr:cNvPr>
        <xdr:cNvSpPr txBox="1"/>
      </xdr:nvSpPr>
      <xdr:spPr>
        <a:xfrm>
          <a:off x="3239144" y="1395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00" name="n_2aveValue【公営住宅】&#10;有形固定資産減価償却率">
          <a:extLst>
            <a:ext uri="{FF2B5EF4-FFF2-40B4-BE49-F238E27FC236}">
              <a16:creationId xmlns:a16="http://schemas.microsoft.com/office/drawing/2014/main" id="{5BC6090A-22D3-4F29-8E27-0E93916293D6}"/>
            </a:ext>
          </a:extLst>
        </xdr:cNvPr>
        <xdr:cNvSpPr txBox="1"/>
      </xdr:nvSpPr>
      <xdr:spPr>
        <a:xfrm>
          <a:off x="2439044" y="139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01" name="n_3aveValue【公営住宅】&#10;有形固定資産減価償却率">
          <a:extLst>
            <a:ext uri="{FF2B5EF4-FFF2-40B4-BE49-F238E27FC236}">
              <a16:creationId xmlns:a16="http://schemas.microsoft.com/office/drawing/2014/main" id="{99EF640C-0542-4E2F-B4F2-98EAF2A43DC4}"/>
            </a:ext>
          </a:extLst>
        </xdr:cNvPr>
        <xdr:cNvSpPr txBox="1"/>
      </xdr:nvSpPr>
      <xdr:spPr>
        <a:xfrm>
          <a:off x="1641484" y="139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2" name="n_4aveValue【公営住宅】&#10;有形固定資産減価償却率">
          <a:extLst>
            <a:ext uri="{FF2B5EF4-FFF2-40B4-BE49-F238E27FC236}">
              <a16:creationId xmlns:a16="http://schemas.microsoft.com/office/drawing/2014/main" id="{02673E83-73D8-430C-B0B6-CF77C65D5673}"/>
            </a:ext>
          </a:extLst>
        </xdr:cNvPr>
        <xdr:cNvSpPr txBox="1"/>
      </xdr:nvSpPr>
      <xdr:spPr>
        <a:xfrm>
          <a:off x="85535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03" name="n_1mainValue【公営住宅】&#10;有形固定資産減価償却率">
          <a:extLst>
            <a:ext uri="{FF2B5EF4-FFF2-40B4-BE49-F238E27FC236}">
              <a16:creationId xmlns:a16="http://schemas.microsoft.com/office/drawing/2014/main" id="{6AED73F9-67CA-4479-B6C0-16F778C08E8D}"/>
            </a:ext>
          </a:extLst>
        </xdr:cNvPr>
        <xdr:cNvSpPr txBox="1"/>
      </xdr:nvSpPr>
      <xdr:spPr>
        <a:xfrm>
          <a:off x="3239144" y="1456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146702</xdr:rowOff>
    </xdr:from>
    <xdr:ext cx="405111" cy="259045"/>
    <xdr:sp macro="" textlink="">
      <xdr:nvSpPr>
        <xdr:cNvPr id="304" name="n_2mainValue【公営住宅】&#10;有形固定資産減価償却率">
          <a:extLst>
            <a:ext uri="{FF2B5EF4-FFF2-40B4-BE49-F238E27FC236}">
              <a16:creationId xmlns:a16="http://schemas.microsoft.com/office/drawing/2014/main" id="{00249126-C2DA-4122-A53F-09B90E389A34}"/>
            </a:ext>
          </a:extLst>
        </xdr:cNvPr>
        <xdr:cNvSpPr txBox="1"/>
      </xdr:nvSpPr>
      <xdr:spPr>
        <a:xfrm>
          <a:off x="24390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131463</xdr:rowOff>
    </xdr:from>
    <xdr:ext cx="405111" cy="259045"/>
    <xdr:sp macro="" textlink="">
      <xdr:nvSpPr>
        <xdr:cNvPr id="305" name="n_3mainValue【公営住宅】&#10;有形固定資産減価償却率">
          <a:extLst>
            <a:ext uri="{FF2B5EF4-FFF2-40B4-BE49-F238E27FC236}">
              <a16:creationId xmlns:a16="http://schemas.microsoft.com/office/drawing/2014/main" id="{551D576B-33B3-40D3-9C4E-E36C247BEB03}"/>
            </a:ext>
          </a:extLst>
        </xdr:cNvPr>
        <xdr:cNvSpPr txBox="1"/>
      </xdr:nvSpPr>
      <xdr:spPr>
        <a:xfrm>
          <a:off x="1641484" y="1453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59072</xdr:rowOff>
    </xdr:from>
    <xdr:ext cx="405111" cy="259045"/>
    <xdr:sp macro="" textlink="">
      <xdr:nvSpPr>
        <xdr:cNvPr id="306" name="n_4mainValue【公営住宅】&#10;有形固定資産減価償却率">
          <a:extLst>
            <a:ext uri="{FF2B5EF4-FFF2-40B4-BE49-F238E27FC236}">
              <a16:creationId xmlns:a16="http://schemas.microsoft.com/office/drawing/2014/main" id="{D320412D-0F15-4205-AED4-F9EBB927CFCB}"/>
            </a:ext>
          </a:extLst>
        </xdr:cNvPr>
        <xdr:cNvSpPr txBox="1"/>
      </xdr:nvSpPr>
      <xdr:spPr>
        <a:xfrm>
          <a:off x="855354" y="1479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81CF7655-5E59-49A1-8CEF-B8732B4CE704}"/>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A495CA20-53AC-4351-8AC9-776664E1DA5B}"/>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599B0084-B14C-4BC4-92FA-BFD83358F562}"/>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2933D311-998F-446A-BFB6-09B1DF3E6469}"/>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EB4F569C-759E-4B59-8B1A-28F8E7B5DAA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225962DC-2012-4B3A-BBC7-2C23D0A736F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3883553F-B0ED-4C1E-97C4-E1A800DCAB6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69E2CC34-6BC4-4348-92D2-4E3A20DA0DF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5FE5BC74-0AF9-4AAC-AFD2-9F26A067266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16B48ABA-0256-452E-94A2-1C70E7138E0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CA69923B-BECA-45D8-A19B-35B25B8F725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4505884A-307D-42E9-BEC5-2DF3D73BD4AF}"/>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B06B6755-D1A4-4CF5-BBA9-6D17D340B28F}"/>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4129CDB5-E634-40ED-BC6B-6D49B3A19460}"/>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ED0E6807-4F80-4B41-AC9A-F85F3696A77A}"/>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DC622219-DFE1-49D8-AD57-0BA4C28B8577}"/>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D90BF1D4-344A-4BF1-92A3-31551E85B658}"/>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2833894-7CD4-47E2-AED8-E6E07AF00258}"/>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33D8631A-6BDB-4241-8DE6-C3E03B2A590F}"/>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C0408E9C-1515-456A-B30E-6D0767A8025C}"/>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361582AC-EE3C-48C1-9014-E92FF61510A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51ED8DBE-966E-4660-927C-A821C5965FBA}"/>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C2219404-9636-4ECF-9A9A-23BA4D49045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30" name="直線コネクタ 329">
          <a:extLst>
            <a:ext uri="{FF2B5EF4-FFF2-40B4-BE49-F238E27FC236}">
              <a16:creationId xmlns:a16="http://schemas.microsoft.com/office/drawing/2014/main" id="{02C9D64C-CABE-4770-B22D-FD2D0E85A433}"/>
            </a:ext>
          </a:extLst>
        </xdr:cNvPr>
        <xdr:cNvCxnSpPr/>
      </xdr:nvCxnSpPr>
      <xdr:spPr>
        <a:xfrm flipV="1">
          <a:off x="9429115" y="13336523"/>
          <a:ext cx="0" cy="15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31" name="【公営住宅】&#10;一人当たり面積最小値テキスト">
          <a:extLst>
            <a:ext uri="{FF2B5EF4-FFF2-40B4-BE49-F238E27FC236}">
              <a16:creationId xmlns:a16="http://schemas.microsoft.com/office/drawing/2014/main" id="{75CEEE38-826F-4EA7-ABF5-AA64C38CF195}"/>
            </a:ext>
          </a:extLst>
        </xdr:cNvPr>
        <xdr:cNvSpPr txBox="1"/>
      </xdr:nvSpPr>
      <xdr:spPr>
        <a:xfrm>
          <a:off x="946785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32" name="直線コネクタ 331">
          <a:extLst>
            <a:ext uri="{FF2B5EF4-FFF2-40B4-BE49-F238E27FC236}">
              <a16:creationId xmlns:a16="http://schemas.microsoft.com/office/drawing/2014/main" id="{10D3822A-2037-4F2B-BD3D-14FF399645C6}"/>
            </a:ext>
          </a:extLst>
        </xdr:cNvPr>
        <xdr:cNvCxnSpPr/>
      </xdr:nvCxnSpPr>
      <xdr:spPr>
        <a:xfrm>
          <a:off x="9356090" y="148502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33" name="【公営住宅】&#10;一人当たり面積最大値テキスト">
          <a:extLst>
            <a:ext uri="{FF2B5EF4-FFF2-40B4-BE49-F238E27FC236}">
              <a16:creationId xmlns:a16="http://schemas.microsoft.com/office/drawing/2014/main" id="{58B56E6A-47FF-4AD5-8480-27A8A59C6241}"/>
            </a:ext>
          </a:extLst>
        </xdr:cNvPr>
        <xdr:cNvSpPr txBox="1"/>
      </xdr:nvSpPr>
      <xdr:spPr>
        <a:xfrm>
          <a:off x="946785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34" name="直線コネクタ 333">
          <a:extLst>
            <a:ext uri="{FF2B5EF4-FFF2-40B4-BE49-F238E27FC236}">
              <a16:creationId xmlns:a16="http://schemas.microsoft.com/office/drawing/2014/main" id="{45D31463-D5E3-4C05-8916-1C24B3BEBC12}"/>
            </a:ext>
          </a:extLst>
        </xdr:cNvPr>
        <xdr:cNvCxnSpPr/>
      </xdr:nvCxnSpPr>
      <xdr:spPr>
        <a:xfrm>
          <a:off x="9356090" y="133365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35" name="【公営住宅】&#10;一人当たり面積平均値テキスト">
          <a:extLst>
            <a:ext uri="{FF2B5EF4-FFF2-40B4-BE49-F238E27FC236}">
              <a16:creationId xmlns:a16="http://schemas.microsoft.com/office/drawing/2014/main" id="{C351C969-D282-4720-9E3F-7D9E8AB35927}"/>
            </a:ext>
          </a:extLst>
        </xdr:cNvPr>
        <xdr:cNvSpPr txBox="1"/>
      </xdr:nvSpPr>
      <xdr:spPr>
        <a:xfrm>
          <a:off x="9467850" y="14421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36" name="フローチャート: 判断 335">
          <a:extLst>
            <a:ext uri="{FF2B5EF4-FFF2-40B4-BE49-F238E27FC236}">
              <a16:creationId xmlns:a16="http://schemas.microsoft.com/office/drawing/2014/main" id="{C2ECDB58-A3C7-4CA4-BFEB-FDEECA135B5E}"/>
            </a:ext>
          </a:extLst>
        </xdr:cNvPr>
        <xdr:cNvSpPr/>
      </xdr:nvSpPr>
      <xdr:spPr>
        <a:xfrm>
          <a:off x="9394190" y="14448727"/>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37" name="フローチャート: 判断 336">
          <a:extLst>
            <a:ext uri="{FF2B5EF4-FFF2-40B4-BE49-F238E27FC236}">
              <a16:creationId xmlns:a16="http://schemas.microsoft.com/office/drawing/2014/main" id="{F264446A-D839-48F9-AE45-3F991D16F589}"/>
            </a:ext>
          </a:extLst>
        </xdr:cNvPr>
        <xdr:cNvSpPr/>
      </xdr:nvSpPr>
      <xdr:spPr>
        <a:xfrm>
          <a:off x="8632190" y="144336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38" name="フローチャート: 判断 337">
          <a:extLst>
            <a:ext uri="{FF2B5EF4-FFF2-40B4-BE49-F238E27FC236}">
              <a16:creationId xmlns:a16="http://schemas.microsoft.com/office/drawing/2014/main" id="{C61F125D-6F46-4998-B7C0-87D80BA5BB6F}"/>
            </a:ext>
          </a:extLst>
        </xdr:cNvPr>
        <xdr:cNvSpPr/>
      </xdr:nvSpPr>
      <xdr:spPr>
        <a:xfrm>
          <a:off x="7846060" y="14438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39" name="フローチャート: 判断 338">
          <a:extLst>
            <a:ext uri="{FF2B5EF4-FFF2-40B4-BE49-F238E27FC236}">
              <a16:creationId xmlns:a16="http://schemas.microsoft.com/office/drawing/2014/main" id="{9B0E5BE7-9C69-4098-801C-194B1E54E2FA}"/>
            </a:ext>
          </a:extLst>
        </xdr:cNvPr>
        <xdr:cNvSpPr/>
      </xdr:nvSpPr>
      <xdr:spPr>
        <a:xfrm>
          <a:off x="7029450" y="1447463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40" name="フローチャート: 判断 339">
          <a:extLst>
            <a:ext uri="{FF2B5EF4-FFF2-40B4-BE49-F238E27FC236}">
              <a16:creationId xmlns:a16="http://schemas.microsoft.com/office/drawing/2014/main" id="{213A73DB-7C70-4E11-8691-4D9A9FD4829D}"/>
            </a:ext>
          </a:extLst>
        </xdr:cNvPr>
        <xdr:cNvSpPr/>
      </xdr:nvSpPr>
      <xdr:spPr>
        <a:xfrm>
          <a:off x="6231890" y="144614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82AF958-AB74-4BF3-8404-E0E4DCD860AA}"/>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1027C0BB-D6D0-4B2D-9D36-CA85D3EAE093}"/>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F18BF543-0B7C-4F8B-9A9A-BEFE892E4E9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6B3CC1A9-618F-42DD-97AB-A8B44B7B93B4}"/>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CCD7279-A91C-42AF-91C9-E8C0CF62E5D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32449</xdr:rowOff>
    </xdr:from>
    <xdr:to>
      <xdr:col>50</xdr:col>
      <xdr:colOff>165100</xdr:colOff>
      <xdr:row>85</xdr:row>
      <xdr:rowOff>134049</xdr:rowOff>
    </xdr:to>
    <xdr:sp macro="" textlink="">
      <xdr:nvSpPr>
        <xdr:cNvPr id="346" name="楕円 345">
          <a:extLst>
            <a:ext uri="{FF2B5EF4-FFF2-40B4-BE49-F238E27FC236}">
              <a16:creationId xmlns:a16="http://schemas.microsoft.com/office/drawing/2014/main" id="{B3FDF52D-E815-4A79-B65D-1AD9DA7CCFA8}"/>
            </a:ext>
          </a:extLst>
        </xdr:cNvPr>
        <xdr:cNvSpPr/>
      </xdr:nvSpPr>
      <xdr:spPr>
        <a:xfrm>
          <a:off x="8632190" y="1460379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36640</xdr:rowOff>
    </xdr:from>
    <xdr:to>
      <xdr:col>46</xdr:col>
      <xdr:colOff>38100</xdr:colOff>
      <xdr:row>85</xdr:row>
      <xdr:rowOff>138240</xdr:rowOff>
    </xdr:to>
    <xdr:sp macro="" textlink="">
      <xdr:nvSpPr>
        <xdr:cNvPr id="347" name="楕円 346">
          <a:extLst>
            <a:ext uri="{FF2B5EF4-FFF2-40B4-BE49-F238E27FC236}">
              <a16:creationId xmlns:a16="http://schemas.microsoft.com/office/drawing/2014/main" id="{3F0F0980-5498-49AC-82DB-0004EC0793CC}"/>
            </a:ext>
          </a:extLst>
        </xdr:cNvPr>
        <xdr:cNvSpPr/>
      </xdr:nvSpPr>
      <xdr:spPr>
        <a:xfrm>
          <a:off x="7846060" y="14609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83249</xdr:rowOff>
    </xdr:from>
    <xdr:to>
      <xdr:col>50</xdr:col>
      <xdr:colOff>114300</xdr:colOff>
      <xdr:row>85</xdr:row>
      <xdr:rowOff>87440</xdr:rowOff>
    </xdr:to>
    <xdr:cxnSp macro="">
      <xdr:nvCxnSpPr>
        <xdr:cNvPr id="348" name="直線コネクタ 347">
          <a:extLst>
            <a:ext uri="{FF2B5EF4-FFF2-40B4-BE49-F238E27FC236}">
              <a16:creationId xmlns:a16="http://schemas.microsoft.com/office/drawing/2014/main" id="{6BF76975-D3EC-42A9-B3CC-8B8E5CB8DB24}"/>
            </a:ext>
          </a:extLst>
        </xdr:cNvPr>
        <xdr:cNvCxnSpPr/>
      </xdr:nvCxnSpPr>
      <xdr:spPr>
        <a:xfrm flipV="1">
          <a:off x="7889240" y="14658404"/>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41211</xdr:rowOff>
    </xdr:from>
    <xdr:to>
      <xdr:col>41</xdr:col>
      <xdr:colOff>101600</xdr:colOff>
      <xdr:row>85</xdr:row>
      <xdr:rowOff>142811</xdr:rowOff>
    </xdr:to>
    <xdr:sp macro="" textlink="">
      <xdr:nvSpPr>
        <xdr:cNvPr id="349" name="楕円 348">
          <a:extLst>
            <a:ext uri="{FF2B5EF4-FFF2-40B4-BE49-F238E27FC236}">
              <a16:creationId xmlns:a16="http://schemas.microsoft.com/office/drawing/2014/main" id="{171AEFE4-DF26-42B7-8DDE-6DD793DDEAF1}"/>
            </a:ext>
          </a:extLst>
        </xdr:cNvPr>
        <xdr:cNvSpPr/>
      </xdr:nvSpPr>
      <xdr:spPr>
        <a:xfrm>
          <a:off x="7029450" y="1461446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87440</xdr:rowOff>
    </xdr:from>
    <xdr:to>
      <xdr:col>45</xdr:col>
      <xdr:colOff>177800</xdr:colOff>
      <xdr:row>85</xdr:row>
      <xdr:rowOff>92011</xdr:rowOff>
    </xdr:to>
    <xdr:cxnSp macro="">
      <xdr:nvCxnSpPr>
        <xdr:cNvPr id="350" name="直線コネクタ 349">
          <a:extLst>
            <a:ext uri="{FF2B5EF4-FFF2-40B4-BE49-F238E27FC236}">
              <a16:creationId xmlns:a16="http://schemas.microsoft.com/office/drawing/2014/main" id="{38E70E2A-0086-46BC-9991-11FCA0AF5045}"/>
            </a:ext>
          </a:extLst>
        </xdr:cNvPr>
        <xdr:cNvCxnSpPr/>
      </xdr:nvCxnSpPr>
      <xdr:spPr>
        <a:xfrm flipV="1">
          <a:off x="7084060" y="14662595"/>
          <a:ext cx="80518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74549</xdr:rowOff>
    </xdr:from>
    <xdr:to>
      <xdr:col>36</xdr:col>
      <xdr:colOff>165100</xdr:colOff>
      <xdr:row>86</xdr:row>
      <xdr:rowOff>4699</xdr:rowOff>
    </xdr:to>
    <xdr:sp macro="" textlink="">
      <xdr:nvSpPr>
        <xdr:cNvPr id="351" name="楕円 350">
          <a:extLst>
            <a:ext uri="{FF2B5EF4-FFF2-40B4-BE49-F238E27FC236}">
              <a16:creationId xmlns:a16="http://schemas.microsoft.com/office/drawing/2014/main" id="{9AAF705D-4D11-408B-86EA-008199AF7842}"/>
            </a:ext>
          </a:extLst>
        </xdr:cNvPr>
        <xdr:cNvSpPr/>
      </xdr:nvSpPr>
      <xdr:spPr>
        <a:xfrm>
          <a:off x="6231890" y="146477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92011</xdr:rowOff>
    </xdr:from>
    <xdr:to>
      <xdr:col>41</xdr:col>
      <xdr:colOff>50800</xdr:colOff>
      <xdr:row>85</xdr:row>
      <xdr:rowOff>125349</xdr:rowOff>
    </xdr:to>
    <xdr:cxnSp macro="">
      <xdr:nvCxnSpPr>
        <xdr:cNvPr id="352" name="直線コネクタ 351">
          <a:extLst>
            <a:ext uri="{FF2B5EF4-FFF2-40B4-BE49-F238E27FC236}">
              <a16:creationId xmlns:a16="http://schemas.microsoft.com/office/drawing/2014/main" id="{694F118C-76B4-41D6-8162-05E0156FE9D7}"/>
            </a:ext>
          </a:extLst>
        </xdr:cNvPr>
        <xdr:cNvCxnSpPr/>
      </xdr:nvCxnSpPr>
      <xdr:spPr>
        <a:xfrm flipV="1">
          <a:off x="6286500" y="14669071"/>
          <a:ext cx="79756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53" name="n_1aveValue【公営住宅】&#10;一人当たり面積">
          <a:extLst>
            <a:ext uri="{FF2B5EF4-FFF2-40B4-BE49-F238E27FC236}">
              <a16:creationId xmlns:a16="http://schemas.microsoft.com/office/drawing/2014/main" id="{E7BB3D4D-260F-4C22-9565-6B6B5AA48888}"/>
            </a:ext>
          </a:extLst>
        </xdr:cNvPr>
        <xdr:cNvSpPr txBox="1"/>
      </xdr:nvSpPr>
      <xdr:spPr>
        <a:xfrm>
          <a:off x="845446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54" name="n_2aveValue【公営住宅】&#10;一人当たり面積">
          <a:extLst>
            <a:ext uri="{FF2B5EF4-FFF2-40B4-BE49-F238E27FC236}">
              <a16:creationId xmlns:a16="http://schemas.microsoft.com/office/drawing/2014/main" id="{6721BCCD-47A8-4EA7-AF52-183BADE50488}"/>
            </a:ext>
          </a:extLst>
        </xdr:cNvPr>
        <xdr:cNvSpPr txBox="1"/>
      </xdr:nvSpPr>
      <xdr:spPr>
        <a:xfrm>
          <a:off x="767341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55" name="n_3aveValue【公営住宅】&#10;一人当たり面積">
          <a:extLst>
            <a:ext uri="{FF2B5EF4-FFF2-40B4-BE49-F238E27FC236}">
              <a16:creationId xmlns:a16="http://schemas.microsoft.com/office/drawing/2014/main" id="{0B74B96C-50F8-4C6C-8C20-24D0F1F33D53}"/>
            </a:ext>
          </a:extLst>
        </xdr:cNvPr>
        <xdr:cNvSpPr txBox="1"/>
      </xdr:nvSpPr>
      <xdr:spPr>
        <a:xfrm>
          <a:off x="6866332" y="1424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56" name="n_4aveValue【公営住宅】&#10;一人当たり面積">
          <a:extLst>
            <a:ext uri="{FF2B5EF4-FFF2-40B4-BE49-F238E27FC236}">
              <a16:creationId xmlns:a16="http://schemas.microsoft.com/office/drawing/2014/main" id="{99FD629E-184D-4906-9C54-0A95C866BFD7}"/>
            </a:ext>
          </a:extLst>
        </xdr:cNvPr>
        <xdr:cNvSpPr txBox="1"/>
      </xdr:nvSpPr>
      <xdr:spPr>
        <a:xfrm>
          <a:off x="6068772"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125176</xdr:rowOff>
    </xdr:from>
    <xdr:ext cx="469744" cy="259045"/>
    <xdr:sp macro="" textlink="">
      <xdr:nvSpPr>
        <xdr:cNvPr id="357" name="n_1mainValue【公営住宅】&#10;一人当たり面積">
          <a:extLst>
            <a:ext uri="{FF2B5EF4-FFF2-40B4-BE49-F238E27FC236}">
              <a16:creationId xmlns:a16="http://schemas.microsoft.com/office/drawing/2014/main" id="{AAF68A7B-690B-4772-BF92-9B1D87F298C7}"/>
            </a:ext>
          </a:extLst>
        </xdr:cNvPr>
        <xdr:cNvSpPr txBox="1"/>
      </xdr:nvSpPr>
      <xdr:spPr>
        <a:xfrm>
          <a:off x="8454467" y="1470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129367</xdr:rowOff>
    </xdr:from>
    <xdr:ext cx="469744" cy="259045"/>
    <xdr:sp macro="" textlink="">
      <xdr:nvSpPr>
        <xdr:cNvPr id="358" name="n_2mainValue【公営住宅】&#10;一人当たり面積">
          <a:extLst>
            <a:ext uri="{FF2B5EF4-FFF2-40B4-BE49-F238E27FC236}">
              <a16:creationId xmlns:a16="http://schemas.microsoft.com/office/drawing/2014/main" id="{D607E020-1339-4AD1-A7F1-A50DE9AE973C}"/>
            </a:ext>
          </a:extLst>
        </xdr:cNvPr>
        <xdr:cNvSpPr txBox="1"/>
      </xdr:nvSpPr>
      <xdr:spPr>
        <a:xfrm>
          <a:off x="7673417" y="147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133938</xdr:rowOff>
    </xdr:from>
    <xdr:ext cx="469744" cy="259045"/>
    <xdr:sp macro="" textlink="">
      <xdr:nvSpPr>
        <xdr:cNvPr id="359" name="n_3mainValue【公営住宅】&#10;一人当たり面積">
          <a:extLst>
            <a:ext uri="{FF2B5EF4-FFF2-40B4-BE49-F238E27FC236}">
              <a16:creationId xmlns:a16="http://schemas.microsoft.com/office/drawing/2014/main" id="{C761456E-F1ED-44B4-A7FF-316E1B5CED4D}"/>
            </a:ext>
          </a:extLst>
        </xdr:cNvPr>
        <xdr:cNvSpPr txBox="1"/>
      </xdr:nvSpPr>
      <xdr:spPr>
        <a:xfrm>
          <a:off x="6866332" y="1470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167276</xdr:rowOff>
    </xdr:from>
    <xdr:ext cx="469744" cy="259045"/>
    <xdr:sp macro="" textlink="">
      <xdr:nvSpPr>
        <xdr:cNvPr id="360" name="n_4mainValue【公営住宅】&#10;一人当たり面積">
          <a:extLst>
            <a:ext uri="{FF2B5EF4-FFF2-40B4-BE49-F238E27FC236}">
              <a16:creationId xmlns:a16="http://schemas.microsoft.com/office/drawing/2014/main" id="{64428DD5-FB58-4706-B4FF-7264883D166E}"/>
            </a:ext>
          </a:extLst>
        </xdr:cNvPr>
        <xdr:cNvSpPr txBox="1"/>
      </xdr:nvSpPr>
      <xdr:spPr>
        <a:xfrm>
          <a:off x="6068772" y="1474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DF5D59B6-4CDB-41B5-81EA-B2BEECC3887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990A4D6D-C8EB-4104-BA04-90BA3D01186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D99FC545-914C-41C3-8792-E563C576EB33}"/>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7D6D0807-2676-4859-9CA4-A41BC7226A5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B88FED68-9A23-45AC-8C2A-26BF4DC63F6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BD80A4D6-8008-415C-947B-AC000D769D5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ED49131-129B-44CD-A214-94F02CF1C25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92068D30-4224-4F9B-AFCF-981A846F592A}"/>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68D2CFB1-ABA7-4607-85E9-37B3DF5A2D6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F496F15D-CE7A-403A-9148-BC14B9B5A10C}"/>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FDBAD788-70A6-45C1-931E-806D57C52F6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67080A08-8CA4-430F-A0DF-D98CA5EEB8D4}"/>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1085F118-6A00-4A0C-A171-0D7ED2EA9A7E}"/>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5F313081-ECB7-4FD5-B8E8-8FB51165DD3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A3306317-52B7-47DA-B89D-50F660B4DE4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9D94B680-7721-4B7D-A41A-62CAF3A2FCBE}"/>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D8EC01AD-AA63-4EDF-AF24-F55CF545499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39074164-66E4-4938-A71B-B580D1C6108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7EE3B9BC-4ADA-4434-B952-3645E1F5966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5A43EA53-5CD0-43C1-B13A-797F14846E33}"/>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A8258D71-15AD-43BF-AA9C-6C4FC6257D41}"/>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36829E7A-4C52-425C-94B0-2B5D2465A1FB}"/>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42B77DD8-B5D9-4D80-B425-AE8F9CC4835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24931FAD-7F5B-471A-AF58-025E07C7AB76}"/>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09E0AF7C-53A5-4E78-B205-68F7267F5998}"/>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30A1D3B8-F3E4-44EC-B365-ABC1284423D9}"/>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470F6DCA-E915-49C8-9557-AE5ED9364188}"/>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A34F55DB-F666-43ED-B66D-145F262A7936}"/>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DB5FFC72-6726-49DF-9178-7BC93AFB9D8C}"/>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2883098F-A0DB-49C3-A624-2342CF486937}"/>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9AB58C03-1983-4EED-B0EE-12B7A788FC70}"/>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90FB1E5A-1BF5-4202-AFD0-4A3B6EC3BBC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602B3B02-B552-440D-9AD1-2C6C202AB078}"/>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AB8E5E4C-6B30-4D3F-8E9A-87A39E5D121E}"/>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55ADFA02-7461-4DB0-96F5-9E54AEF5FB9F}"/>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A0C4897E-0AEC-4496-9440-4236CE4510E4}"/>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E2B0F10E-C2ED-434B-93B4-99123A598D69}"/>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E882AFE6-46AD-43C9-8361-0284C0821A0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E459EA6C-10FF-4FDA-B848-1E812225381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9EDBB5D4-1590-4D3D-93DD-AE948432A5C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501610C3-5763-4D18-AED3-8A3536A42D31}"/>
            </a:ext>
          </a:extLst>
        </xdr:cNvPr>
        <xdr:cNvCxnSpPr/>
      </xdr:nvCxnSpPr>
      <xdr:spPr>
        <a:xfrm flipV="1">
          <a:off x="14703424" y="574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7090878D-650E-44DF-B998-68D6EF22766B}"/>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0B9597A4-028D-4196-9337-90015CE4CBD9}"/>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33A2EA23-59BA-43A9-8C1B-DD50A7963617}"/>
            </a:ext>
          </a:extLst>
        </xdr:cNvPr>
        <xdr:cNvSpPr txBox="1"/>
      </xdr:nvSpPr>
      <xdr:spPr>
        <a:xfrm>
          <a:off x="1474216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05" name="直線コネクタ 404">
          <a:extLst>
            <a:ext uri="{FF2B5EF4-FFF2-40B4-BE49-F238E27FC236}">
              <a16:creationId xmlns:a16="http://schemas.microsoft.com/office/drawing/2014/main" id="{1FA48B9F-3B2D-4CBD-AD7E-04170BC6BAAE}"/>
            </a:ext>
          </a:extLst>
        </xdr:cNvPr>
        <xdr:cNvCxnSpPr/>
      </xdr:nvCxnSpPr>
      <xdr:spPr>
        <a:xfrm>
          <a:off x="1461135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B7BA55B0-CC23-4C9B-9977-ACBB63E07275}"/>
            </a:ext>
          </a:extLst>
        </xdr:cNvPr>
        <xdr:cNvSpPr txBox="1"/>
      </xdr:nvSpPr>
      <xdr:spPr>
        <a:xfrm>
          <a:off x="1474216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07" name="フローチャート: 判断 406">
          <a:extLst>
            <a:ext uri="{FF2B5EF4-FFF2-40B4-BE49-F238E27FC236}">
              <a16:creationId xmlns:a16="http://schemas.microsoft.com/office/drawing/2014/main" id="{FD8B8AC0-F28E-40C5-A629-591FB440F253}"/>
            </a:ext>
          </a:extLst>
        </xdr:cNvPr>
        <xdr:cNvSpPr/>
      </xdr:nvSpPr>
      <xdr:spPr>
        <a:xfrm>
          <a:off x="14649450" y="63842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08" name="フローチャート: 判断 407">
          <a:extLst>
            <a:ext uri="{FF2B5EF4-FFF2-40B4-BE49-F238E27FC236}">
              <a16:creationId xmlns:a16="http://schemas.microsoft.com/office/drawing/2014/main" id="{5EAFAFDA-F326-4301-BEE9-E03903830726}"/>
            </a:ext>
          </a:extLst>
        </xdr:cNvPr>
        <xdr:cNvSpPr/>
      </xdr:nvSpPr>
      <xdr:spPr>
        <a:xfrm>
          <a:off x="13887450" y="6351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09" name="フローチャート: 判断 408">
          <a:extLst>
            <a:ext uri="{FF2B5EF4-FFF2-40B4-BE49-F238E27FC236}">
              <a16:creationId xmlns:a16="http://schemas.microsoft.com/office/drawing/2014/main" id="{C6967131-E45C-4A70-87F4-36AA5DF71D25}"/>
            </a:ext>
          </a:extLst>
        </xdr:cNvPr>
        <xdr:cNvSpPr/>
      </xdr:nvSpPr>
      <xdr:spPr>
        <a:xfrm>
          <a:off x="13089890" y="63328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10" name="フローチャート: 判断 409">
          <a:extLst>
            <a:ext uri="{FF2B5EF4-FFF2-40B4-BE49-F238E27FC236}">
              <a16:creationId xmlns:a16="http://schemas.microsoft.com/office/drawing/2014/main" id="{4E5E9B62-A86D-466D-90E3-20285D55B9D0}"/>
            </a:ext>
          </a:extLst>
        </xdr:cNvPr>
        <xdr:cNvSpPr/>
      </xdr:nvSpPr>
      <xdr:spPr>
        <a:xfrm>
          <a:off x="12303760" y="63423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11" name="フローチャート: 判断 410">
          <a:extLst>
            <a:ext uri="{FF2B5EF4-FFF2-40B4-BE49-F238E27FC236}">
              <a16:creationId xmlns:a16="http://schemas.microsoft.com/office/drawing/2014/main" id="{71CE6C39-83E7-49DE-8191-E93178065834}"/>
            </a:ext>
          </a:extLst>
        </xdr:cNvPr>
        <xdr:cNvSpPr/>
      </xdr:nvSpPr>
      <xdr:spPr>
        <a:xfrm>
          <a:off x="11487150" y="62852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2CB5AB06-E85C-4FEE-98C1-4E68F2AF2AB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BCFB2C74-29AC-40A3-9C2A-2E4A0FE543B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E3946F2-8B4A-498D-AE1C-C00448A0E5A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51AA6E1B-4CCA-49FE-9517-FE1D9E007C5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A1656A00-D124-415F-800F-52CD9FAFD64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xdr:rowOff>
    </xdr:from>
    <xdr:to>
      <xdr:col>81</xdr:col>
      <xdr:colOff>101600</xdr:colOff>
      <xdr:row>36</xdr:row>
      <xdr:rowOff>104140</xdr:rowOff>
    </xdr:to>
    <xdr:sp macro="" textlink="">
      <xdr:nvSpPr>
        <xdr:cNvPr id="417" name="楕円 416">
          <a:extLst>
            <a:ext uri="{FF2B5EF4-FFF2-40B4-BE49-F238E27FC236}">
              <a16:creationId xmlns:a16="http://schemas.microsoft.com/office/drawing/2014/main" id="{256F9DF4-677F-418A-AF94-88C3562EE775}"/>
            </a:ext>
          </a:extLst>
        </xdr:cNvPr>
        <xdr:cNvSpPr/>
      </xdr:nvSpPr>
      <xdr:spPr>
        <a:xfrm>
          <a:off x="13887450" y="61747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130175</xdr:rowOff>
    </xdr:from>
    <xdr:to>
      <xdr:col>76</xdr:col>
      <xdr:colOff>165100</xdr:colOff>
      <xdr:row>36</xdr:row>
      <xdr:rowOff>60325</xdr:rowOff>
    </xdr:to>
    <xdr:sp macro="" textlink="">
      <xdr:nvSpPr>
        <xdr:cNvPr id="418" name="楕円 417">
          <a:extLst>
            <a:ext uri="{FF2B5EF4-FFF2-40B4-BE49-F238E27FC236}">
              <a16:creationId xmlns:a16="http://schemas.microsoft.com/office/drawing/2014/main" id="{EC0F1E8C-3798-4B0C-A154-B94212B4690B}"/>
            </a:ext>
          </a:extLst>
        </xdr:cNvPr>
        <xdr:cNvSpPr/>
      </xdr:nvSpPr>
      <xdr:spPr>
        <a:xfrm>
          <a:off x="13089890" y="61347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xdr:rowOff>
    </xdr:from>
    <xdr:to>
      <xdr:col>81</xdr:col>
      <xdr:colOff>50800</xdr:colOff>
      <xdr:row>36</xdr:row>
      <xdr:rowOff>53340</xdr:rowOff>
    </xdr:to>
    <xdr:cxnSp macro="">
      <xdr:nvCxnSpPr>
        <xdr:cNvPr id="419" name="直線コネクタ 418">
          <a:extLst>
            <a:ext uri="{FF2B5EF4-FFF2-40B4-BE49-F238E27FC236}">
              <a16:creationId xmlns:a16="http://schemas.microsoft.com/office/drawing/2014/main" id="{D661FD8A-BB30-4154-A542-0CA5FC5615B2}"/>
            </a:ext>
          </a:extLst>
        </xdr:cNvPr>
        <xdr:cNvCxnSpPr/>
      </xdr:nvCxnSpPr>
      <xdr:spPr>
        <a:xfrm>
          <a:off x="13144500" y="6183630"/>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88265</xdr:rowOff>
    </xdr:from>
    <xdr:to>
      <xdr:col>72</xdr:col>
      <xdr:colOff>38100</xdr:colOff>
      <xdr:row>36</xdr:row>
      <xdr:rowOff>18415</xdr:rowOff>
    </xdr:to>
    <xdr:sp macro="" textlink="">
      <xdr:nvSpPr>
        <xdr:cNvPr id="420" name="楕円 419">
          <a:extLst>
            <a:ext uri="{FF2B5EF4-FFF2-40B4-BE49-F238E27FC236}">
              <a16:creationId xmlns:a16="http://schemas.microsoft.com/office/drawing/2014/main" id="{85532E8B-CA65-4642-9802-CC4892E72E55}"/>
            </a:ext>
          </a:extLst>
        </xdr:cNvPr>
        <xdr:cNvSpPr/>
      </xdr:nvSpPr>
      <xdr:spPr>
        <a:xfrm>
          <a:off x="12303760" y="6092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139065</xdr:rowOff>
    </xdr:from>
    <xdr:to>
      <xdr:col>76</xdr:col>
      <xdr:colOff>114300</xdr:colOff>
      <xdr:row>36</xdr:row>
      <xdr:rowOff>9525</xdr:rowOff>
    </xdr:to>
    <xdr:cxnSp macro="">
      <xdr:nvCxnSpPr>
        <xdr:cNvPr id="421" name="直線コネクタ 420">
          <a:extLst>
            <a:ext uri="{FF2B5EF4-FFF2-40B4-BE49-F238E27FC236}">
              <a16:creationId xmlns:a16="http://schemas.microsoft.com/office/drawing/2014/main" id="{794679F5-BB2B-401C-B00A-D077D7A49F0E}"/>
            </a:ext>
          </a:extLst>
        </xdr:cNvPr>
        <xdr:cNvCxnSpPr/>
      </xdr:nvCxnSpPr>
      <xdr:spPr>
        <a:xfrm>
          <a:off x="12346940" y="6136005"/>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44450</xdr:rowOff>
    </xdr:from>
    <xdr:to>
      <xdr:col>67</xdr:col>
      <xdr:colOff>101600</xdr:colOff>
      <xdr:row>35</xdr:row>
      <xdr:rowOff>146050</xdr:rowOff>
    </xdr:to>
    <xdr:sp macro="" textlink="">
      <xdr:nvSpPr>
        <xdr:cNvPr id="422" name="楕円 421">
          <a:extLst>
            <a:ext uri="{FF2B5EF4-FFF2-40B4-BE49-F238E27FC236}">
              <a16:creationId xmlns:a16="http://schemas.microsoft.com/office/drawing/2014/main" id="{D8D72FC9-86B5-47B6-A3B6-DEF3E3299F24}"/>
            </a:ext>
          </a:extLst>
        </xdr:cNvPr>
        <xdr:cNvSpPr/>
      </xdr:nvSpPr>
      <xdr:spPr>
        <a:xfrm>
          <a:off x="11487150" y="60471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95250</xdr:rowOff>
    </xdr:from>
    <xdr:to>
      <xdr:col>71</xdr:col>
      <xdr:colOff>177800</xdr:colOff>
      <xdr:row>35</xdr:row>
      <xdr:rowOff>139065</xdr:rowOff>
    </xdr:to>
    <xdr:cxnSp macro="">
      <xdr:nvCxnSpPr>
        <xdr:cNvPr id="423" name="直線コネクタ 422">
          <a:extLst>
            <a:ext uri="{FF2B5EF4-FFF2-40B4-BE49-F238E27FC236}">
              <a16:creationId xmlns:a16="http://schemas.microsoft.com/office/drawing/2014/main" id="{2ACA5050-5261-465F-A631-4817D563BF5C}"/>
            </a:ext>
          </a:extLst>
        </xdr:cNvPr>
        <xdr:cNvCxnSpPr/>
      </xdr:nvCxnSpPr>
      <xdr:spPr>
        <a:xfrm>
          <a:off x="11541760" y="6092190"/>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69E580C2-8D5B-43AA-969F-8450FDF27977}"/>
            </a:ext>
          </a:extLst>
        </xdr:cNvPr>
        <xdr:cNvSpPr txBox="1"/>
      </xdr:nvSpPr>
      <xdr:spPr>
        <a:xfrm>
          <a:off x="1373823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D1A7451F-78C0-4C02-8868-5141657468FE}"/>
            </a:ext>
          </a:extLst>
        </xdr:cNvPr>
        <xdr:cNvSpPr txBox="1"/>
      </xdr:nvSpPr>
      <xdr:spPr>
        <a:xfrm>
          <a:off x="1295718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8BD055E5-D878-4BC3-A717-6C79AC819B69}"/>
            </a:ext>
          </a:extLst>
        </xdr:cNvPr>
        <xdr:cNvSpPr txBox="1"/>
      </xdr:nvSpPr>
      <xdr:spPr>
        <a:xfrm>
          <a:off x="1217105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565B9FEB-BCCD-4DBD-B696-F8332C9E67E1}"/>
            </a:ext>
          </a:extLst>
        </xdr:cNvPr>
        <xdr:cNvSpPr txBox="1"/>
      </xdr:nvSpPr>
      <xdr:spPr>
        <a:xfrm>
          <a:off x="113544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120667</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E1929384-068A-4492-93C6-3B3F49779D89}"/>
            </a:ext>
          </a:extLst>
        </xdr:cNvPr>
        <xdr:cNvSpPr txBox="1"/>
      </xdr:nvSpPr>
      <xdr:spPr>
        <a:xfrm>
          <a:off x="1373823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76852</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057966DC-B508-4801-982D-CAC0D7F0B373}"/>
            </a:ext>
          </a:extLst>
        </xdr:cNvPr>
        <xdr:cNvSpPr txBox="1"/>
      </xdr:nvSpPr>
      <xdr:spPr>
        <a:xfrm>
          <a:off x="1295718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34942</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5ADA1972-8030-4A8F-8260-AFF221539FBE}"/>
            </a:ext>
          </a:extLst>
        </xdr:cNvPr>
        <xdr:cNvSpPr txBox="1"/>
      </xdr:nvSpPr>
      <xdr:spPr>
        <a:xfrm>
          <a:off x="1217105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162577</xdr:rowOff>
    </xdr:from>
    <xdr:ext cx="405111" cy="259045"/>
    <xdr:sp macro="" textlink="">
      <xdr:nvSpPr>
        <xdr:cNvPr id="431" name="n_4mainValue【認定こども園・幼稚園・保育所】&#10;有形固定資産減価償却率">
          <a:extLst>
            <a:ext uri="{FF2B5EF4-FFF2-40B4-BE49-F238E27FC236}">
              <a16:creationId xmlns:a16="http://schemas.microsoft.com/office/drawing/2014/main" id="{C038C834-A271-492F-A7B8-912F6FDA5C48}"/>
            </a:ext>
          </a:extLst>
        </xdr:cNvPr>
        <xdr:cNvSpPr txBox="1"/>
      </xdr:nvSpPr>
      <xdr:spPr>
        <a:xfrm>
          <a:off x="113544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270D92E3-793B-4FC3-B3DD-9C25D3A915C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0DD238CD-6A25-4C04-8408-9CB533ED551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C2F8CBC4-F3F5-4D4A-8C3A-F34E19972AC3}"/>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FCCCAEAC-858B-4C93-B980-A29D6593FD11}"/>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176FA1B1-8059-4092-93B0-9BE82ABC950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6E073A0B-A130-4E99-9F9A-DC9AAEC40E7E}"/>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232FCCC2-3FBE-48E2-83A3-C481FB4BBE99}"/>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199CFC01-476F-4A27-9846-6F51CDA93C5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EF536BF2-EBCF-4A07-8E81-49E2DB77EE0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CD8A18A1-F4C2-4B30-904E-5FF12F3B92B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a:extLst>
            <a:ext uri="{FF2B5EF4-FFF2-40B4-BE49-F238E27FC236}">
              <a16:creationId xmlns:a16="http://schemas.microsoft.com/office/drawing/2014/main" id="{E81F3FD7-B161-4F6E-B37C-589BDCEFDC22}"/>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a:extLst>
            <a:ext uri="{FF2B5EF4-FFF2-40B4-BE49-F238E27FC236}">
              <a16:creationId xmlns:a16="http://schemas.microsoft.com/office/drawing/2014/main" id="{412216C8-4AA6-4411-B0B9-482AB3F28FC5}"/>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a:extLst>
            <a:ext uri="{FF2B5EF4-FFF2-40B4-BE49-F238E27FC236}">
              <a16:creationId xmlns:a16="http://schemas.microsoft.com/office/drawing/2014/main" id="{5E6D3BED-C084-44E2-B98E-83029289E84C}"/>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a:extLst>
            <a:ext uri="{FF2B5EF4-FFF2-40B4-BE49-F238E27FC236}">
              <a16:creationId xmlns:a16="http://schemas.microsoft.com/office/drawing/2014/main" id="{D50FCFC9-39EC-4778-99AD-F27AC7DDCDF2}"/>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a:extLst>
            <a:ext uri="{FF2B5EF4-FFF2-40B4-BE49-F238E27FC236}">
              <a16:creationId xmlns:a16="http://schemas.microsoft.com/office/drawing/2014/main" id="{291465C0-B96A-49CC-8775-C27AD702444C}"/>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a:extLst>
            <a:ext uri="{FF2B5EF4-FFF2-40B4-BE49-F238E27FC236}">
              <a16:creationId xmlns:a16="http://schemas.microsoft.com/office/drawing/2014/main" id="{F0AB8564-60EF-444E-A6F1-481CA353B61C}"/>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a:extLst>
            <a:ext uri="{FF2B5EF4-FFF2-40B4-BE49-F238E27FC236}">
              <a16:creationId xmlns:a16="http://schemas.microsoft.com/office/drawing/2014/main" id="{26CB41DE-4FF7-4EA8-A3E7-D400E9AFA49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a:extLst>
            <a:ext uri="{FF2B5EF4-FFF2-40B4-BE49-F238E27FC236}">
              <a16:creationId xmlns:a16="http://schemas.microsoft.com/office/drawing/2014/main" id="{C43CA9BB-DC8F-4E24-AA3E-783B68DA8490}"/>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a:extLst>
            <a:ext uri="{FF2B5EF4-FFF2-40B4-BE49-F238E27FC236}">
              <a16:creationId xmlns:a16="http://schemas.microsoft.com/office/drawing/2014/main" id="{BAFFCA1F-8161-44DE-9EFC-7A28D943D761}"/>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a:extLst>
            <a:ext uri="{FF2B5EF4-FFF2-40B4-BE49-F238E27FC236}">
              <a16:creationId xmlns:a16="http://schemas.microsoft.com/office/drawing/2014/main" id="{B9F4AA0A-7CE7-48D9-801D-C7D3BE967DCC}"/>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2FAEDD02-3207-4092-8038-F313DB35225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1BD28AE1-98AC-4741-B07A-225B5E2E32F3}"/>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BF39835F-34F4-476E-AFF2-47B85C91FA72}"/>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55" name="直線コネクタ 454">
          <a:extLst>
            <a:ext uri="{FF2B5EF4-FFF2-40B4-BE49-F238E27FC236}">
              <a16:creationId xmlns:a16="http://schemas.microsoft.com/office/drawing/2014/main" id="{F3C44738-6939-4445-9092-D71843118897}"/>
            </a:ext>
          </a:extLst>
        </xdr:cNvPr>
        <xdr:cNvCxnSpPr/>
      </xdr:nvCxnSpPr>
      <xdr:spPr>
        <a:xfrm flipV="1">
          <a:off x="19947254" y="5830570"/>
          <a:ext cx="0" cy="13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C435B752-EB79-46A5-B61A-23F871563474}"/>
            </a:ext>
          </a:extLst>
        </xdr:cNvPr>
        <xdr:cNvSpPr txBox="1"/>
      </xdr:nvSpPr>
      <xdr:spPr>
        <a:xfrm>
          <a:off x="19985990" y="717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57" name="直線コネクタ 456">
          <a:extLst>
            <a:ext uri="{FF2B5EF4-FFF2-40B4-BE49-F238E27FC236}">
              <a16:creationId xmlns:a16="http://schemas.microsoft.com/office/drawing/2014/main" id="{2C4178F2-CEDF-469D-822D-4027D6DDCD99}"/>
            </a:ext>
          </a:extLst>
        </xdr:cNvPr>
        <xdr:cNvCxnSpPr/>
      </xdr:nvCxnSpPr>
      <xdr:spPr>
        <a:xfrm>
          <a:off x="19885660" y="7165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0A9E7030-771E-4726-AED5-20C5EED48120}"/>
            </a:ext>
          </a:extLst>
        </xdr:cNvPr>
        <xdr:cNvSpPr txBox="1"/>
      </xdr:nvSpPr>
      <xdr:spPr>
        <a:xfrm>
          <a:off x="19985990"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59" name="直線コネクタ 458">
          <a:extLst>
            <a:ext uri="{FF2B5EF4-FFF2-40B4-BE49-F238E27FC236}">
              <a16:creationId xmlns:a16="http://schemas.microsoft.com/office/drawing/2014/main" id="{31919569-6EBE-4AE6-A81E-88A41496D132}"/>
            </a:ext>
          </a:extLst>
        </xdr:cNvPr>
        <xdr:cNvCxnSpPr/>
      </xdr:nvCxnSpPr>
      <xdr:spPr>
        <a:xfrm>
          <a:off x="19885660" y="5830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E14477A7-B586-4A6D-9811-2A5914AB4107}"/>
            </a:ext>
          </a:extLst>
        </xdr:cNvPr>
        <xdr:cNvSpPr txBox="1"/>
      </xdr:nvSpPr>
      <xdr:spPr>
        <a:xfrm>
          <a:off x="19985990" y="6744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61" name="フローチャート: 判断 460">
          <a:extLst>
            <a:ext uri="{FF2B5EF4-FFF2-40B4-BE49-F238E27FC236}">
              <a16:creationId xmlns:a16="http://schemas.microsoft.com/office/drawing/2014/main" id="{1AB4E396-D844-416B-942A-D79C349C2CC1}"/>
            </a:ext>
          </a:extLst>
        </xdr:cNvPr>
        <xdr:cNvSpPr/>
      </xdr:nvSpPr>
      <xdr:spPr>
        <a:xfrm>
          <a:off x="19904710" y="67722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62" name="フローチャート: 判断 461">
          <a:extLst>
            <a:ext uri="{FF2B5EF4-FFF2-40B4-BE49-F238E27FC236}">
              <a16:creationId xmlns:a16="http://schemas.microsoft.com/office/drawing/2014/main" id="{DE0E715D-7687-4335-9197-A864D6DA720F}"/>
            </a:ext>
          </a:extLst>
        </xdr:cNvPr>
        <xdr:cNvSpPr/>
      </xdr:nvSpPr>
      <xdr:spPr>
        <a:xfrm>
          <a:off x="19161760" y="67748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63" name="フローチャート: 判断 462">
          <a:extLst>
            <a:ext uri="{FF2B5EF4-FFF2-40B4-BE49-F238E27FC236}">
              <a16:creationId xmlns:a16="http://schemas.microsoft.com/office/drawing/2014/main" id="{B6635DBE-A505-4D84-A2A4-8079A4AB895C}"/>
            </a:ext>
          </a:extLst>
        </xdr:cNvPr>
        <xdr:cNvSpPr/>
      </xdr:nvSpPr>
      <xdr:spPr>
        <a:xfrm>
          <a:off x="18345150" y="67830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64" name="フローチャート: 判断 463">
          <a:extLst>
            <a:ext uri="{FF2B5EF4-FFF2-40B4-BE49-F238E27FC236}">
              <a16:creationId xmlns:a16="http://schemas.microsoft.com/office/drawing/2014/main" id="{B11607BD-D391-428A-8BC6-FDF395CFE924}"/>
            </a:ext>
          </a:extLst>
        </xdr:cNvPr>
        <xdr:cNvSpPr/>
      </xdr:nvSpPr>
      <xdr:spPr>
        <a:xfrm>
          <a:off x="17547590" y="68160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65" name="フローチャート: 判断 464">
          <a:extLst>
            <a:ext uri="{FF2B5EF4-FFF2-40B4-BE49-F238E27FC236}">
              <a16:creationId xmlns:a16="http://schemas.microsoft.com/office/drawing/2014/main" id="{9835109A-5394-4EAF-BE58-0B2ACE8CBDD1}"/>
            </a:ext>
          </a:extLst>
        </xdr:cNvPr>
        <xdr:cNvSpPr/>
      </xdr:nvSpPr>
      <xdr:spPr>
        <a:xfrm>
          <a:off x="16761460" y="67983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43E3834F-48BC-46B0-B216-3898C9532C6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7B86FD-2F4D-4174-9DE1-25E16E726491}"/>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81DFCC40-6734-4298-BC60-F95D43A3B537}"/>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FA26CE5F-7AE1-4ED6-84A8-23B5F9873B58}"/>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8711A9C2-2403-4C25-9182-BA736D2465D8}"/>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114300</xdr:rowOff>
    </xdr:from>
    <xdr:to>
      <xdr:col>112</xdr:col>
      <xdr:colOff>38100</xdr:colOff>
      <xdr:row>39</xdr:row>
      <xdr:rowOff>44450</xdr:rowOff>
    </xdr:to>
    <xdr:sp macro="" textlink="">
      <xdr:nvSpPr>
        <xdr:cNvPr id="471" name="楕円 470">
          <a:extLst>
            <a:ext uri="{FF2B5EF4-FFF2-40B4-BE49-F238E27FC236}">
              <a16:creationId xmlns:a16="http://schemas.microsoft.com/office/drawing/2014/main" id="{AA54320D-98F5-4AC2-AB23-E1C7A77F0F0F}"/>
            </a:ext>
          </a:extLst>
        </xdr:cNvPr>
        <xdr:cNvSpPr/>
      </xdr:nvSpPr>
      <xdr:spPr>
        <a:xfrm>
          <a:off x="19161760" y="662940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127000</xdr:rowOff>
    </xdr:from>
    <xdr:to>
      <xdr:col>107</xdr:col>
      <xdr:colOff>101600</xdr:colOff>
      <xdr:row>39</xdr:row>
      <xdr:rowOff>57150</xdr:rowOff>
    </xdr:to>
    <xdr:sp macro="" textlink="">
      <xdr:nvSpPr>
        <xdr:cNvPr id="472" name="楕円 471">
          <a:extLst>
            <a:ext uri="{FF2B5EF4-FFF2-40B4-BE49-F238E27FC236}">
              <a16:creationId xmlns:a16="http://schemas.microsoft.com/office/drawing/2014/main" id="{65658A2F-E046-464F-B410-1E6596F396B2}"/>
            </a:ext>
          </a:extLst>
        </xdr:cNvPr>
        <xdr:cNvSpPr/>
      </xdr:nvSpPr>
      <xdr:spPr>
        <a:xfrm>
          <a:off x="18345150" y="66459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165100</xdr:rowOff>
    </xdr:from>
    <xdr:to>
      <xdr:col>111</xdr:col>
      <xdr:colOff>177800</xdr:colOff>
      <xdr:row>39</xdr:row>
      <xdr:rowOff>6350</xdr:rowOff>
    </xdr:to>
    <xdr:cxnSp macro="">
      <xdr:nvCxnSpPr>
        <xdr:cNvPr id="473" name="直線コネクタ 472">
          <a:extLst>
            <a:ext uri="{FF2B5EF4-FFF2-40B4-BE49-F238E27FC236}">
              <a16:creationId xmlns:a16="http://schemas.microsoft.com/office/drawing/2014/main" id="{E3D5F389-1462-4BAB-B8D8-6F1048AEFB2C}"/>
            </a:ext>
          </a:extLst>
        </xdr:cNvPr>
        <xdr:cNvCxnSpPr/>
      </xdr:nvCxnSpPr>
      <xdr:spPr>
        <a:xfrm flipV="1">
          <a:off x="18399760" y="6684010"/>
          <a:ext cx="80518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138430</xdr:rowOff>
    </xdr:from>
    <xdr:to>
      <xdr:col>102</xdr:col>
      <xdr:colOff>165100</xdr:colOff>
      <xdr:row>39</xdr:row>
      <xdr:rowOff>68580</xdr:rowOff>
    </xdr:to>
    <xdr:sp macro="" textlink="">
      <xdr:nvSpPr>
        <xdr:cNvPr id="474" name="楕円 473">
          <a:extLst>
            <a:ext uri="{FF2B5EF4-FFF2-40B4-BE49-F238E27FC236}">
              <a16:creationId xmlns:a16="http://schemas.microsoft.com/office/drawing/2014/main" id="{EA78E670-25C0-4319-B52E-0226DB72F1D1}"/>
            </a:ext>
          </a:extLst>
        </xdr:cNvPr>
        <xdr:cNvSpPr/>
      </xdr:nvSpPr>
      <xdr:spPr>
        <a:xfrm>
          <a:off x="17547590" y="66497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6350</xdr:rowOff>
    </xdr:from>
    <xdr:to>
      <xdr:col>107</xdr:col>
      <xdr:colOff>50800</xdr:colOff>
      <xdr:row>39</xdr:row>
      <xdr:rowOff>17780</xdr:rowOff>
    </xdr:to>
    <xdr:cxnSp macro="">
      <xdr:nvCxnSpPr>
        <xdr:cNvPr id="475" name="直線コネクタ 474">
          <a:extLst>
            <a:ext uri="{FF2B5EF4-FFF2-40B4-BE49-F238E27FC236}">
              <a16:creationId xmlns:a16="http://schemas.microsoft.com/office/drawing/2014/main" id="{A2138724-71C3-4782-8782-09CE6D72B131}"/>
            </a:ext>
          </a:extLst>
        </xdr:cNvPr>
        <xdr:cNvCxnSpPr/>
      </xdr:nvCxnSpPr>
      <xdr:spPr>
        <a:xfrm flipV="1">
          <a:off x="17602200" y="6694805"/>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152400</xdr:rowOff>
    </xdr:from>
    <xdr:to>
      <xdr:col>98</xdr:col>
      <xdr:colOff>38100</xdr:colOff>
      <xdr:row>39</xdr:row>
      <xdr:rowOff>82550</xdr:rowOff>
    </xdr:to>
    <xdr:sp macro="" textlink="">
      <xdr:nvSpPr>
        <xdr:cNvPr id="476" name="楕円 475">
          <a:extLst>
            <a:ext uri="{FF2B5EF4-FFF2-40B4-BE49-F238E27FC236}">
              <a16:creationId xmlns:a16="http://schemas.microsoft.com/office/drawing/2014/main" id="{72E78FD9-96FE-45D1-9DD1-50940372AF96}"/>
            </a:ext>
          </a:extLst>
        </xdr:cNvPr>
        <xdr:cNvSpPr/>
      </xdr:nvSpPr>
      <xdr:spPr>
        <a:xfrm>
          <a:off x="16761460" y="666750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17780</xdr:rowOff>
    </xdr:from>
    <xdr:to>
      <xdr:col>102</xdr:col>
      <xdr:colOff>114300</xdr:colOff>
      <xdr:row>39</xdr:row>
      <xdr:rowOff>31750</xdr:rowOff>
    </xdr:to>
    <xdr:cxnSp macro="">
      <xdr:nvCxnSpPr>
        <xdr:cNvPr id="477" name="直線コネクタ 476">
          <a:extLst>
            <a:ext uri="{FF2B5EF4-FFF2-40B4-BE49-F238E27FC236}">
              <a16:creationId xmlns:a16="http://schemas.microsoft.com/office/drawing/2014/main" id="{8DF47AF2-BCA1-442D-BE6A-C4BC79CE7854}"/>
            </a:ext>
          </a:extLst>
        </xdr:cNvPr>
        <xdr:cNvCxnSpPr/>
      </xdr:nvCxnSpPr>
      <xdr:spPr>
        <a:xfrm flipV="1">
          <a:off x="16804640" y="6708140"/>
          <a:ext cx="79756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4DBE400D-D1EE-4C64-BBE2-9533F5B0420C}"/>
            </a:ext>
          </a:extLst>
        </xdr:cNvPr>
        <xdr:cNvSpPr txBox="1"/>
      </xdr:nvSpPr>
      <xdr:spPr>
        <a:xfrm>
          <a:off x="18982132" y="68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E6780A35-B0CD-4B73-A06B-AB867FBE6135}"/>
            </a:ext>
          </a:extLst>
        </xdr:cNvPr>
        <xdr:cNvSpPr txBox="1"/>
      </xdr:nvSpPr>
      <xdr:spPr>
        <a:xfrm>
          <a:off x="18182032" y="68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E25EFDCE-33BD-4F62-B1D9-9465B1264F86}"/>
            </a:ext>
          </a:extLst>
        </xdr:cNvPr>
        <xdr:cNvSpPr txBox="1"/>
      </xdr:nvSpPr>
      <xdr:spPr>
        <a:xfrm>
          <a:off x="17384472"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BA4BFB96-F01D-470A-BA53-5C78BAE773E5}"/>
            </a:ext>
          </a:extLst>
        </xdr:cNvPr>
        <xdr:cNvSpPr txBox="1"/>
      </xdr:nvSpPr>
      <xdr:spPr>
        <a:xfrm>
          <a:off x="16588817" y="688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60977</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67FE4239-6FF5-4EDE-85CE-40131C122A99}"/>
            </a:ext>
          </a:extLst>
        </xdr:cNvPr>
        <xdr:cNvSpPr txBox="1"/>
      </xdr:nvSpPr>
      <xdr:spPr>
        <a:xfrm>
          <a:off x="18982132" y="64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73677</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A4BE6A99-3019-4452-9623-2C2EE8BEDEAB}"/>
            </a:ext>
          </a:extLst>
        </xdr:cNvPr>
        <xdr:cNvSpPr txBox="1"/>
      </xdr:nvSpPr>
      <xdr:spPr>
        <a:xfrm>
          <a:off x="1818203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85107</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7573E4B4-97D0-4965-AE86-02D23DBFE279}"/>
            </a:ext>
          </a:extLst>
        </xdr:cNvPr>
        <xdr:cNvSpPr txBox="1"/>
      </xdr:nvSpPr>
      <xdr:spPr>
        <a:xfrm>
          <a:off x="17384472" y="64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99077</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id="{8E9D7C2F-7718-4A88-BDB4-7436B28AB0B6}"/>
            </a:ext>
          </a:extLst>
        </xdr:cNvPr>
        <xdr:cNvSpPr txBox="1"/>
      </xdr:nvSpPr>
      <xdr:spPr>
        <a:xfrm>
          <a:off x="1658881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E7D56305-099C-409A-8722-CE088E9B154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C3D79643-3921-4304-9016-62BF7ED89ADD}"/>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96DBCAC3-8702-443A-B300-64F962A7E0F3}"/>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09FA4D76-3BAD-4D41-9293-7D9A8B017F05}"/>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EA9229E6-18EE-485B-BE8C-FE856A020A45}"/>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F6E8C71-0997-4084-99F4-0E3AEB7E9C2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A86355A1-7FA2-4303-8EE2-CF98726350B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A1DB2436-1D11-436C-8DD0-3B5486A6335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BC92EA9C-CF48-4227-B1AA-AEDF45943C4F}"/>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45DD716B-7AD7-4E70-9E05-3558EC409E9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12FA1F2D-7D23-4773-B460-1020D175E8F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54E23C08-D3B7-46C0-8BEE-1E5399752A0C}"/>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2D0F1D8F-E21E-4725-8556-52B594B62683}"/>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8D9824ED-85F7-4AF3-A472-E2D88B4C8C71}"/>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E0C630D0-EDD5-4C2F-93C9-1FA042857348}"/>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FC2AA7A1-4537-47A6-A864-10DED9E6570B}"/>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814DC951-867B-4E4D-9469-EBB470485D8C}"/>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59A04077-0CC3-4FAE-9223-E987D43F651E}"/>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FDD63B8C-095B-4B90-A1C7-5450DA38755A}"/>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7F75B3CA-4B5C-452A-97AD-DA961A9E5B21}"/>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7528F98B-3913-4E94-AB12-6A73E820BD49}"/>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51F0661D-B29D-4289-A1F5-21D7FDF2CA0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6ED82ABA-02F1-40B1-BA17-E52236FED00A}"/>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088026E0-32C8-4CA3-9659-C36DCC6422EF}"/>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10" name="直線コネクタ 509">
          <a:extLst>
            <a:ext uri="{FF2B5EF4-FFF2-40B4-BE49-F238E27FC236}">
              <a16:creationId xmlns:a16="http://schemas.microsoft.com/office/drawing/2014/main" id="{804F4D34-5FE8-413A-B689-3CFF24A7E93E}"/>
            </a:ext>
          </a:extLst>
        </xdr:cNvPr>
        <xdr:cNvCxnSpPr/>
      </xdr:nvCxnSpPr>
      <xdr:spPr>
        <a:xfrm flipV="1">
          <a:off x="14703424" y="950595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DC94D250-9A5B-469C-90A2-9545659E339C}"/>
            </a:ext>
          </a:extLst>
        </xdr:cNvPr>
        <xdr:cNvSpPr txBox="1"/>
      </xdr:nvSpPr>
      <xdr:spPr>
        <a:xfrm>
          <a:off x="1474216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12" name="直線コネクタ 511">
          <a:extLst>
            <a:ext uri="{FF2B5EF4-FFF2-40B4-BE49-F238E27FC236}">
              <a16:creationId xmlns:a16="http://schemas.microsoft.com/office/drawing/2014/main" id="{476C597E-6FC4-4095-BA1E-BF372F1C1991}"/>
            </a:ext>
          </a:extLst>
        </xdr:cNvPr>
        <xdr:cNvCxnSpPr/>
      </xdr:nvCxnSpPr>
      <xdr:spPr>
        <a:xfrm>
          <a:off x="14611350" y="1098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544EB702-669F-4EDD-8C69-DCEF74BB8485}"/>
            </a:ext>
          </a:extLst>
        </xdr:cNvPr>
        <xdr:cNvSpPr txBox="1"/>
      </xdr:nvSpPr>
      <xdr:spPr>
        <a:xfrm>
          <a:off x="1474216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14" name="直線コネクタ 513">
          <a:extLst>
            <a:ext uri="{FF2B5EF4-FFF2-40B4-BE49-F238E27FC236}">
              <a16:creationId xmlns:a16="http://schemas.microsoft.com/office/drawing/2014/main" id="{103AC090-CE08-4466-87C5-183A717B9388}"/>
            </a:ext>
          </a:extLst>
        </xdr:cNvPr>
        <xdr:cNvCxnSpPr/>
      </xdr:nvCxnSpPr>
      <xdr:spPr>
        <a:xfrm>
          <a:off x="1461135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7D6D262C-2C3D-439B-8550-33F01ADAB251}"/>
            </a:ext>
          </a:extLst>
        </xdr:cNvPr>
        <xdr:cNvSpPr txBox="1"/>
      </xdr:nvSpPr>
      <xdr:spPr>
        <a:xfrm>
          <a:off x="1474216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16" name="フローチャート: 判断 515">
          <a:extLst>
            <a:ext uri="{FF2B5EF4-FFF2-40B4-BE49-F238E27FC236}">
              <a16:creationId xmlns:a16="http://schemas.microsoft.com/office/drawing/2014/main" id="{BF334CF0-848A-4455-AC00-1A22C881E233}"/>
            </a:ext>
          </a:extLst>
        </xdr:cNvPr>
        <xdr:cNvSpPr/>
      </xdr:nvSpPr>
      <xdr:spPr>
        <a:xfrm>
          <a:off x="14649450" y="103162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17" name="フローチャート: 判断 516">
          <a:extLst>
            <a:ext uri="{FF2B5EF4-FFF2-40B4-BE49-F238E27FC236}">
              <a16:creationId xmlns:a16="http://schemas.microsoft.com/office/drawing/2014/main" id="{295AA0B0-81AA-428A-9FC6-FE3E1F885BED}"/>
            </a:ext>
          </a:extLst>
        </xdr:cNvPr>
        <xdr:cNvSpPr/>
      </xdr:nvSpPr>
      <xdr:spPr>
        <a:xfrm>
          <a:off x="13887450" y="1027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18" name="フローチャート: 判断 517">
          <a:extLst>
            <a:ext uri="{FF2B5EF4-FFF2-40B4-BE49-F238E27FC236}">
              <a16:creationId xmlns:a16="http://schemas.microsoft.com/office/drawing/2014/main" id="{AFF5A739-804E-4544-AFE2-5A4E57137A3D}"/>
            </a:ext>
          </a:extLst>
        </xdr:cNvPr>
        <xdr:cNvSpPr/>
      </xdr:nvSpPr>
      <xdr:spPr>
        <a:xfrm>
          <a:off x="13089890" y="102666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19" name="フローチャート: 判断 518">
          <a:extLst>
            <a:ext uri="{FF2B5EF4-FFF2-40B4-BE49-F238E27FC236}">
              <a16:creationId xmlns:a16="http://schemas.microsoft.com/office/drawing/2014/main" id="{90CA4159-A44F-49FE-B871-489EE0AD4B02}"/>
            </a:ext>
          </a:extLst>
        </xdr:cNvPr>
        <xdr:cNvSpPr/>
      </xdr:nvSpPr>
      <xdr:spPr>
        <a:xfrm>
          <a:off x="12303760" y="102514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20" name="フローチャート: 判断 519">
          <a:extLst>
            <a:ext uri="{FF2B5EF4-FFF2-40B4-BE49-F238E27FC236}">
              <a16:creationId xmlns:a16="http://schemas.microsoft.com/office/drawing/2014/main" id="{1D56CCCE-EE01-4C25-ADB7-955C487FA9B1}"/>
            </a:ext>
          </a:extLst>
        </xdr:cNvPr>
        <xdr:cNvSpPr/>
      </xdr:nvSpPr>
      <xdr:spPr>
        <a:xfrm>
          <a:off x="11487150" y="102876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E5048795-2069-4253-8CD5-069CF57FFE64}"/>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B326947B-16A3-4F9C-B844-D0B84F42CB35}"/>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C16A7882-F3FC-447A-BE06-F5098DA9FF2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E3A237C-9698-48BD-8A1D-1B420E52025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6B1F2F9-0231-4A15-9DAE-E42C7403B2B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526" name="楕円 525">
          <a:extLst>
            <a:ext uri="{FF2B5EF4-FFF2-40B4-BE49-F238E27FC236}">
              <a16:creationId xmlns:a16="http://schemas.microsoft.com/office/drawing/2014/main" id="{1D01B8C0-3BF1-4B4C-9A42-0CBA536BDED9}"/>
            </a:ext>
          </a:extLst>
        </xdr:cNvPr>
        <xdr:cNvSpPr/>
      </xdr:nvSpPr>
      <xdr:spPr>
        <a:xfrm>
          <a:off x="13887450" y="102114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84455</xdr:rowOff>
    </xdr:from>
    <xdr:to>
      <xdr:col>76</xdr:col>
      <xdr:colOff>165100</xdr:colOff>
      <xdr:row>60</xdr:row>
      <xdr:rowOff>14605</xdr:rowOff>
    </xdr:to>
    <xdr:sp macro="" textlink="">
      <xdr:nvSpPr>
        <xdr:cNvPr id="527" name="楕円 526">
          <a:extLst>
            <a:ext uri="{FF2B5EF4-FFF2-40B4-BE49-F238E27FC236}">
              <a16:creationId xmlns:a16="http://schemas.microsoft.com/office/drawing/2014/main" id="{D6BADA1D-43D4-4D90-AFAF-108994CDA97A}"/>
            </a:ext>
          </a:extLst>
        </xdr:cNvPr>
        <xdr:cNvSpPr/>
      </xdr:nvSpPr>
      <xdr:spPr>
        <a:xfrm>
          <a:off x="13089890" y="102019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59</xdr:row>
      <xdr:rowOff>150495</xdr:rowOff>
    </xdr:to>
    <xdr:cxnSp macro="">
      <xdr:nvCxnSpPr>
        <xdr:cNvPr id="528" name="直線コネクタ 527">
          <a:extLst>
            <a:ext uri="{FF2B5EF4-FFF2-40B4-BE49-F238E27FC236}">
              <a16:creationId xmlns:a16="http://schemas.microsoft.com/office/drawing/2014/main" id="{9A42279D-62E0-430C-B77C-8AF4582B40F3}"/>
            </a:ext>
          </a:extLst>
        </xdr:cNvPr>
        <xdr:cNvCxnSpPr/>
      </xdr:nvCxnSpPr>
      <xdr:spPr>
        <a:xfrm>
          <a:off x="13144500" y="1024699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529" name="楕円 528">
          <a:extLst>
            <a:ext uri="{FF2B5EF4-FFF2-40B4-BE49-F238E27FC236}">
              <a16:creationId xmlns:a16="http://schemas.microsoft.com/office/drawing/2014/main" id="{4ECAFB4A-9529-4CA5-B01A-5284494E0501}"/>
            </a:ext>
          </a:extLst>
        </xdr:cNvPr>
        <xdr:cNvSpPr/>
      </xdr:nvSpPr>
      <xdr:spPr>
        <a:xfrm>
          <a:off x="12303760" y="101904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59</xdr:row>
      <xdr:rowOff>135255</xdr:rowOff>
    </xdr:to>
    <xdr:cxnSp macro="">
      <xdr:nvCxnSpPr>
        <xdr:cNvPr id="530" name="直線コネクタ 529">
          <a:extLst>
            <a:ext uri="{FF2B5EF4-FFF2-40B4-BE49-F238E27FC236}">
              <a16:creationId xmlns:a16="http://schemas.microsoft.com/office/drawing/2014/main" id="{5225B21E-CFEB-4EC6-8810-C97F03AF0226}"/>
            </a:ext>
          </a:extLst>
        </xdr:cNvPr>
        <xdr:cNvCxnSpPr/>
      </xdr:nvCxnSpPr>
      <xdr:spPr>
        <a:xfrm>
          <a:off x="12346940" y="1024509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33020</xdr:rowOff>
    </xdr:from>
    <xdr:to>
      <xdr:col>67</xdr:col>
      <xdr:colOff>101600</xdr:colOff>
      <xdr:row>59</xdr:row>
      <xdr:rowOff>134620</xdr:rowOff>
    </xdr:to>
    <xdr:sp macro="" textlink="">
      <xdr:nvSpPr>
        <xdr:cNvPr id="531" name="楕円 530">
          <a:extLst>
            <a:ext uri="{FF2B5EF4-FFF2-40B4-BE49-F238E27FC236}">
              <a16:creationId xmlns:a16="http://schemas.microsoft.com/office/drawing/2014/main" id="{F920ECDE-BAA6-41A3-B55C-5D27C868F1FE}"/>
            </a:ext>
          </a:extLst>
        </xdr:cNvPr>
        <xdr:cNvSpPr/>
      </xdr:nvSpPr>
      <xdr:spPr>
        <a:xfrm>
          <a:off x="11487150" y="101466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83820</xdr:rowOff>
    </xdr:from>
    <xdr:to>
      <xdr:col>71</xdr:col>
      <xdr:colOff>177800</xdr:colOff>
      <xdr:row>59</xdr:row>
      <xdr:rowOff>125730</xdr:rowOff>
    </xdr:to>
    <xdr:cxnSp macro="">
      <xdr:nvCxnSpPr>
        <xdr:cNvPr id="532" name="直線コネクタ 531">
          <a:extLst>
            <a:ext uri="{FF2B5EF4-FFF2-40B4-BE49-F238E27FC236}">
              <a16:creationId xmlns:a16="http://schemas.microsoft.com/office/drawing/2014/main" id="{811627C3-D61E-4B9B-B09E-28F718F63AC6}"/>
            </a:ext>
          </a:extLst>
        </xdr:cNvPr>
        <xdr:cNvCxnSpPr/>
      </xdr:nvCxnSpPr>
      <xdr:spPr>
        <a:xfrm>
          <a:off x="11541760" y="10201275"/>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33" name="n_1aveValue【学校施設】&#10;有形固定資産減価償却率">
          <a:extLst>
            <a:ext uri="{FF2B5EF4-FFF2-40B4-BE49-F238E27FC236}">
              <a16:creationId xmlns:a16="http://schemas.microsoft.com/office/drawing/2014/main" id="{43103AC3-5D25-4B81-A366-0AADF049C86E}"/>
            </a:ext>
          </a:extLst>
        </xdr:cNvPr>
        <xdr:cNvSpPr txBox="1"/>
      </xdr:nvSpPr>
      <xdr:spPr>
        <a:xfrm>
          <a:off x="1373823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34" name="n_2aveValue【学校施設】&#10;有形固定資産減価償却率">
          <a:extLst>
            <a:ext uri="{FF2B5EF4-FFF2-40B4-BE49-F238E27FC236}">
              <a16:creationId xmlns:a16="http://schemas.microsoft.com/office/drawing/2014/main" id="{D0174A74-3EF1-4E58-93D8-AD55A165A2A0}"/>
            </a:ext>
          </a:extLst>
        </xdr:cNvPr>
        <xdr:cNvSpPr txBox="1"/>
      </xdr:nvSpPr>
      <xdr:spPr>
        <a:xfrm>
          <a:off x="1295718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35" name="n_3aveValue【学校施設】&#10;有形固定資産減価償却率">
          <a:extLst>
            <a:ext uri="{FF2B5EF4-FFF2-40B4-BE49-F238E27FC236}">
              <a16:creationId xmlns:a16="http://schemas.microsoft.com/office/drawing/2014/main" id="{D08F837A-15BA-4093-ADE2-BD5CC7D61849}"/>
            </a:ext>
          </a:extLst>
        </xdr:cNvPr>
        <xdr:cNvSpPr txBox="1"/>
      </xdr:nvSpPr>
      <xdr:spPr>
        <a:xfrm>
          <a:off x="1217105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36" name="n_4aveValue【学校施設】&#10;有形固定資産減価償却率">
          <a:extLst>
            <a:ext uri="{FF2B5EF4-FFF2-40B4-BE49-F238E27FC236}">
              <a16:creationId xmlns:a16="http://schemas.microsoft.com/office/drawing/2014/main" id="{536ECD00-76C6-4A6F-BC0A-94D38BF99C46}"/>
            </a:ext>
          </a:extLst>
        </xdr:cNvPr>
        <xdr:cNvSpPr txBox="1"/>
      </xdr:nvSpPr>
      <xdr:spPr>
        <a:xfrm>
          <a:off x="113544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537" name="n_1mainValue【学校施設】&#10;有形固定資産減価償却率">
          <a:extLst>
            <a:ext uri="{FF2B5EF4-FFF2-40B4-BE49-F238E27FC236}">
              <a16:creationId xmlns:a16="http://schemas.microsoft.com/office/drawing/2014/main" id="{D19C93E1-F0B8-4820-9041-54F21CDA7875}"/>
            </a:ext>
          </a:extLst>
        </xdr:cNvPr>
        <xdr:cNvSpPr txBox="1"/>
      </xdr:nvSpPr>
      <xdr:spPr>
        <a:xfrm>
          <a:off x="1373823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31132</xdr:rowOff>
    </xdr:from>
    <xdr:ext cx="405111" cy="259045"/>
    <xdr:sp macro="" textlink="">
      <xdr:nvSpPr>
        <xdr:cNvPr id="538" name="n_2mainValue【学校施設】&#10;有形固定資産減価償却率">
          <a:extLst>
            <a:ext uri="{FF2B5EF4-FFF2-40B4-BE49-F238E27FC236}">
              <a16:creationId xmlns:a16="http://schemas.microsoft.com/office/drawing/2014/main" id="{7B0360F4-BFFB-4B16-ADFE-4F2F7E7AD968}"/>
            </a:ext>
          </a:extLst>
        </xdr:cNvPr>
        <xdr:cNvSpPr txBox="1"/>
      </xdr:nvSpPr>
      <xdr:spPr>
        <a:xfrm>
          <a:off x="1295718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539" name="n_3mainValue【学校施設】&#10;有形固定資産減価償却率">
          <a:extLst>
            <a:ext uri="{FF2B5EF4-FFF2-40B4-BE49-F238E27FC236}">
              <a16:creationId xmlns:a16="http://schemas.microsoft.com/office/drawing/2014/main" id="{F5E52ADD-4D28-4E32-A11C-EB590F4D8188}"/>
            </a:ext>
          </a:extLst>
        </xdr:cNvPr>
        <xdr:cNvSpPr txBox="1"/>
      </xdr:nvSpPr>
      <xdr:spPr>
        <a:xfrm>
          <a:off x="1217105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151147</xdr:rowOff>
    </xdr:from>
    <xdr:ext cx="405111" cy="259045"/>
    <xdr:sp macro="" textlink="">
      <xdr:nvSpPr>
        <xdr:cNvPr id="540" name="n_4mainValue【学校施設】&#10;有形固定資産減価償却率">
          <a:extLst>
            <a:ext uri="{FF2B5EF4-FFF2-40B4-BE49-F238E27FC236}">
              <a16:creationId xmlns:a16="http://schemas.microsoft.com/office/drawing/2014/main" id="{B9C41B18-38B1-4E43-9FBC-9C1E03377C20}"/>
            </a:ext>
          </a:extLst>
        </xdr:cNvPr>
        <xdr:cNvSpPr txBox="1"/>
      </xdr:nvSpPr>
      <xdr:spPr>
        <a:xfrm>
          <a:off x="113544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1DBA8B1B-BEC0-4D90-9E86-10CBA3722E0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F1513BD3-A1E1-4DE8-841E-2FCD3FBE541F}"/>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DCCA08B8-84C8-42A9-AD9C-77622A761A5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D7F31740-48A1-49F7-A51A-7C31EE489EC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4B067814-E548-470C-BD76-A7B6E18B07BD}"/>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4A4CC362-549D-41BD-9702-73158302D95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7814E747-B77F-4A2C-8051-7C553C68B851}"/>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50789948-A34F-4935-A574-50D40BD9BF8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FED609A3-9372-4E58-B377-49D32F7EC5A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0873AD8E-1354-4893-B541-2EEAA1E8035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a:extLst>
            <a:ext uri="{FF2B5EF4-FFF2-40B4-BE49-F238E27FC236}">
              <a16:creationId xmlns:a16="http://schemas.microsoft.com/office/drawing/2014/main" id="{241809B2-3365-49BA-9AA1-22F8ABD4AD9F}"/>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a:extLst>
            <a:ext uri="{FF2B5EF4-FFF2-40B4-BE49-F238E27FC236}">
              <a16:creationId xmlns:a16="http://schemas.microsoft.com/office/drawing/2014/main" id="{37B8998B-68A3-4C7C-9552-BE614D93F2D2}"/>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a:extLst>
            <a:ext uri="{FF2B5EF4-FFF2-40B4-BE49-F238E27FC236}">
              <a16:creationId xmlns:a16="http://schemas.microsoft.com/office/drawing/2014/main" id="{822D1DE1-7531-4ECB-B542-46EAC811A6D5}"/>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a:extLst>
            <a:ext uri="{FF2B5EF4-FFF2-40B4-BE49-F238E27FC236}">
              <a16:creationId xmlns:a16="http://schemas.microsoft.com/office/drawing/2014/main" id="{184EC777-3955-4BA2-859A-7D5FD96670A3}"/>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a:extLst>
            <a:ext uri="{FF2B5EF4-FFF2-40B4-BE49-F238E27FC236}">
              <a16:creationId xmlns:a16="http://schemas.microsoft.com/office/drawing/2014/main" id="{45DB6C87-946A-4A60-8443-0C5956275786}"/>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a:extLst>
            <a:ext uri="{FF2B5EF4-FFF2-40B4-BE49-F238E27FC236}">
              <a16:creationId xmlns:a16="http://schemas.microsoft.com/office/drawing/2014/main" id="{29F20BCB-0344-4B5C-8C7A-28F9EABF385E}"/>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a:extLst>
            <a:ext uri="{FF2B5EF4-FFF2-40B4-BE49-F238E27FC236}">
              <a16:creationId xmlns:a16="http://schemas.microsoft.com/office/drawing/2014/main" id="{C06F80BD-D740-4777-9CB1-0F4D8DE063DB}"/>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a:extLst>
            <a:ext uri="{FF2B5EF4-FFF2-40B4-BE49-F238E27FC236}">
              <a16:creationId xmlns:a16="http://schemas.microsoft.com/office/drawing/2014/main" id="{E870F05A-7084-45B5-8B66-3A7AE3F902D3}"/>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9" name="テキスト ボックス 558">
          <a:extLst>
            <a:ext uri="{FF2B5EF4-FFF2-40B4-BE49-F238E27FC236}">
              <a16:creationId xmlns:a16="http://schemas.microsoft.com/office/drawing/2014/main" id="{46C348BC-0E40-4E8D-A661-256389DAFFEE}"/>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a:extLst>
            <a:ext uri="{FF2B5EF4-FFF2-40B4-BE49-F238E27FC236}">
              <a16:creationId xmlns:a16="http://schemas.microsoft.com/office/drawing/2014/main" id="{E355859F-B8B3-4793-BA0A-32A8EAA2A4C7}"/>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1" name="テキスト ボックス 560">
          <a:extLst>
            <a:ext uri="{FF2B5EF4-FFF2-40B4-BE49-F238E27FC236}">
              <a16:creationId xmlns:a16="http://schemas.microsoft.com/office/drawing/2014/main" id="{D335BEE6-2978-4C62-A754-2F68D41422D6}"/>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a:extLst>
            <a:ext uri="{FF2B5EF4-FFF2-40B4-BE49-F238E27FC236}">
              <a16:creationId xmlns:a16="http://schemas.microsoft.com/office/drawing/2014/main" id="{73F5FD9B-3DD8-4614-8946-51368272D37F}"/>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a:extLst>
            <a:ext uri="{FF2B5EF4-FFF2-40B4-BE49-F238E27FC236}">
              <a16:creationId xmlns:a16="http://schemas.microsoft.com/office/drawing/2014/main" id="{B2A9C02E-E9D5-4CD7-81DF-B323E5130D1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a:extLst>
            <a:ext uri="{FF2B5EF4-FFF2-40B4-BE49-F238E27FC236}">
              <a16:creationId xmlns:a16="http://schemas.microsoft.com/office/drawing/2014/main" id="{BBF301F7-FB5E-43D7-A865-2D74CD3BE10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65" name="直線コネクタ 564">
          <a:extLst>
            <a:ext uri="{FF2B5EF4-FFF2-40B4-BE49-F238E27FC236}">
              <a16:creationId xmlns:a16="http://schemas.microsoft.com/office/drawing/2014/main" id="{17E8E8EE-D5F8-4351-BDA5-8C309AF325AD}"/>
            </a:ext>
          </a:extLst>
        </xdr:cNvPr>
        <xdr:cNvCxnSpPr/>
      </xdr:nvCxnSpPr>
      <xdr:spPr>
        <a:xfrm flipV="1">
          <a:off x="19947254" y="9524238"/>
          <a:ext cx="0" cy="153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66" name="【学校施設】&#10;一人当たり面積最小値テキスト">
          <a:extLst>
            <a:ext uri="{FF2B5EF4-FFF2-40B4-BE49-F238E27FC236}">
              <a16:creationId xmlns:a16="http://schemas.microsoft.com/office/drawing/2014/main" id="{B4C1513B-9D12-49C3-959F-17B458A7BC93}"/>
            </a:ext>
          </a:extLst>
        </xdr:cNvPr>
        <xdr:cNvSpPr txBox="1"/>
      </xdr:nvSpPr>
      <xdr:spPr>
        <a:xfrm>
          <a:off x="19985990" y="110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67" name="直線コネクタ 566">
          <a:extLst>
            <a:ext uri="{FF2B5EF4-FFF2-40B4-BE49-F238E27FC236}">
              <a16:creationId xmlns:a16="http://schemas.microsoft.com/office/drawing/2014/main" id="{66A9D169-49CC-4D74-A09F-F4703B2E08B5}"/>
            </a:ext>
          </a:extLst>
        </xdr:cNvPr>
        <xdr:cNvCxnSpPr/>
      </xdr:nvCxnSpPr>
      <xdr:spPr>
        <a:xfrm>
          <a:off x="19885660" y="11060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68" name="【学校施設】&#10;一人当たり面積最大値テキスト">
          <a:extLst>
            <a:ext uri="{FF2B5EF4-FFF2-40B4-BE49-F238E27FC236}">
              <a16:creationId xmlns:a16="http://schemas.microsoft.com/office/drawing/2014/main" id="{DC1C4F11-B95E-45F6-AADC-44AF4F9E9459}"/>
            </a:ext>
          </a:extLst>
        </xdr:cNvPr>
        <xdr:cNvSpPr txBox="1"/>
      </xdr:nvSpPr>
      <xdr:spPr>
        <a:xfrm>
          <a:off x="1998599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69" name="直線コネクタ 568">
          <a:extLst>
            <a:ext uri="{FF2B5EF4-FFF2-40B4-BE49-F238E27FC236}">
              <a16:creationId xmlns:a16="http://schemas.microsoft.com/office/drawing/2014/main" id="{A1055ECC-477E-4DF6-AAF5-FE6621B39E05}"/>
            </a:ext>
          </a:extLst>
        </xdr:cNvPr>
        <xdr:cNvCxnSpPr/>
      </xdr:nvCxnSpPr>
      <xdr:spPr>
        <a:xfrm>
          <a:off x="19885660" y="9524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70" name="【学校施設】&#10;一人当たり面積平均値テキスト">
          <a:extLst>
            <a:ext uri="{FF2B5EF4-FFF2-40B4-BE49-F238E27FC236}">
              <a16:creationId xmlns:a16="http://schemas.microsoft.com/office/drawing/2014/main" id="{19CCA098-D180-46E2-91BD-8E06F38FFE24}"/>
            </a:ext>
          </a:extLst>
        </xdr:cNvPr>
        <xdr:cNvSpPr txBox="1"/>
      </xdr:nvSpPr>
      <xdr:spPr>
        <a:xfrm>
          <a:off x="19985990" y="104215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71" name="フローチャート: 判断 570">
          <a:extLst>
            <a:ext uri="{FF2B5EF4-FFF2-40B4-BE49-F238E27FC236}">
              <a16:creationId xmlns:a16="http://schemas.microsoft.com/office/drawing/2014/main" id="{427617A0-AE38-4FD5-808D-55B6AB55FF03}"/>
            </a:ext>
          </a:extLst>
        </xdr:cNvPr>
        <xdr:cNvSpPr/>
      </xdr:nvSpPr>
      <xdr:spPr>
        <a:xfrm>
          <a:off x="19904710" y="1043927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72" name="フローチャート: 判断 571">
          <a:extLst>
            <a:ext uri="{FF2B5EF4-FFF2-40B4-BE49-F238E27FC236}">
              <a16:creationId xmlns:a16="http://schemas.microsoft.com/office/drawing/2014/main" id="{BDEFE256-41B3-408C-8CBF-CDC28842DA41}"/>
            </a:ext>
          </a:extLst>
        </xdr:cNvPr>
        <xdr:cNvSpPr/>
      </xdr:nvSpPr>
      <xdr:spPr>
        <a:xfrm>
          <a:off x="19161760" y="1045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73" name="フローチャート: 判断 572">
          <a:extLst>
            <a:ext uri="{FF2B5EF4-FFF2-40B4-BE49-F238E27FC236}">
              <a16:creationId xmlns:a16="http://schemas.microsoft.com/office/drawing/2014/main" id="{BEF04BF5-1E88-49A8-91F6-81AFEDE8000A}"/>
            </a:ext>
          </a:extLst>
        </xdr:cNvPr>
        <xdr:cNvSpPr/>
      </xdr:nvSpPr>
      <xdr:spPr>
        <a:xfrm>
          <a:off x="18345150" y="104602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74" name="フローチャート: 判断 573">
          <a:extLst>
            <a:ext uri="{FF2B5EF4-FFF2-40B4-BE49-F238E27FC236}">
              <a16:creationId xmlns:a16="http://schemas.microsoft.com/office/drawing/2014/main" id="{40002468-3186-4334-87DF-F4D960F7DF64}"/>
            </a:ext>
          </a:extLst>
        </xdr:cNvPr>
        <xdr:cNvSpPr/>
      </xdr:nvSpPr>
      <xdr:spPr>
        <a:xfrm>
          <a:off x="17547590" y="10481183"/>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75" name="フローチャート: 判断 574">
          <a:extLst>
            <a:ext uri="{FF2B5EF4-FFF2-40B4-BE49-F238E27FC236}">
              <a16:creationId xmlns:a16="http://schemas.microsoft.com/office/drawing/2014/main" id="{DF4F8921-B6DA-4EF2-9335-FFACB43AF5F7}"/>
            </a:ext>
          </a:extLst>
        </xdr:cNvPr>
        <xdr:cNvSpPr/>
      </xdr:nvSpPr>
      <xdr:spPr>
        <a:xfrm>
          <a:off x="16761460" y="1047927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77371B6-8A47-47F5-9FCC-1A00D3BB8BC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5FEBAEB8-156E-41BC-9859-FACA3E0C46E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6FB596D9-D377-466B-9C31-5B9CDAD0662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9B9DCA2D-D8CA-418B-AB43-12DE42EFB805}"/>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1B356704-43EC-4671-AC02-B6A7940ADA27}"/>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35687</xdr:rowOff>
    </xdr:from>
    <xdr:to>
      <xdr:col>112</xdr:col>
      <xdr:colOff>38100</xdr:colOff>
      <xdr:row>61</xdr:row>
      <xdr:rowOff>137287</xdr:rowOff>
    </xdr:to>
    <xdr:sp macro="" textlink="">
      <xdr:nvSpPr>
        <xdr:cNvPr id="581" name="楕円 580">
          <a:extLst>
            <a:ext uri="{FF2B5EF4-FFF2-40B4-BE49-F238E27FC236}">
              <a16:creationId xmlns:a16="http://schemas.microsoft.com/office/drawing/2014/main" id="{64582E46-F35C-4D6B-8F18-B962792DD511}"/>
            </a:ext>
          </a:extLst>
        </xdr:cNvPr>
        <xdr:cNvSpPr/>
      </xdr:nvSpPr>
      <xdr:spPr>
        <a:xfrm>
          <a:off x="19161760" y="10494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89789</xdr:rowOff>
    </xdr:from>
    <xdr:to>
      <xdr:col>107</xdr:col>
      <xdr:colOff>101600</xdr:colOff>
      <xdr:row>62</xdr:row>
      <xdr:rowOff>19939</xdr:rowOff>
    </xdr:to>
    <xdr:sp macro="" textlink="">
      <xdr:nvSpPr>
        <xdr:cNvPr id="582" name="楕円 581">
          <a:extLst>
            <a:ext uri="{FF2B5EF4-FFF2-40B4-BE49-F238E27FC236}">
              <a16:creationId xmlns:a16="http://schemas.microsoft.com/office/drawing/2014/main" id="{C03B2213-CE24-4726-95E3-6109E48DB778}"/>
            </a:ext>
          </a:extLst>
        </xdr:cNvPr>
        <xdr:cNvSpPr/>
      </xdr:nvSpPr>
      <xdr:spPr>
        <a:xfrm>
          <a:off x="18345150" y="1055204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86487</xdr:rowOff>
    </xdr:from>
    <xdr:to>
      <xdr:col>111</xdr:col>
      <xdr:colOff>177800</xdr:colOff>
      <xdr:row>61</xdr:row>
      <xdr:rowOff>140589</xdr:rowOff>
    </xdr:to>
    <xdr:cxnSp macro="">
      <xdr:nvCxnSpPr>
        <xdr:cNvPr id="583" name="直線コネクタ 582">
          <a:extLst>
            <a:ext uri="{FF2B5EF4-FFF2-40B4-BE49-F238E27FC236}">
              <a16:creationId xmlns:a16="http://schemas.microsoft.com/office/drawing/2014/main" id="{2332A05D-AE53-42B4-8553-7008C388E946}"/>
            </a:ext>
          </a:extLst>
        </xdr:cNvPr>
        <xdr:cNvCxnSpPr/>
      </xdr:nvCxnSpPr>
      <xdr:spPr>
        <a:xfrm flipV="1">
          <a:off x="18399760" y="10546842"/>
          <a:ext cx="80518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116840</xdr:rowOff>
    </xdr:from>
    <xdr:to>
      <xdr:col>102</xdr:col>
      <xdr:colOff>165100</xdr:colOff>
      <xdr:row>62</xdr:row>
      <xdr:rowOff>46990</xdr:rowOff>
    </xdr:to>
    <xdr:sp macro="" textlink="">
      <xdr:nvSpPr>
        <xdr:cNvPr id="584" name="楕円 583">
          <a:extLst>
            <a:ext uri="{FF2B5EF4-FFF2-40B4-BE49-F238E27FC236}">
              <a16:creationId xmlns:a16="http://schemas.microsoft.com/office/drawing/2014/main" id="{808719F4-37B0-4818-97A9-5388947D9681}"/>
            </a:ext>
          </a:extLst>
        </xdr:cNvPr>
        <xdr:cNvSpPr/>
      </xdr:nvSpPr>
      <xdr:spPr>
        <a:xfrm>
          <a:off x="17547590" y="105752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140589</xdr:rowOff>
    </xdr:from>
    <xdr:to>
      <xdr:col>107</xdr:col>
      <xdr:colOff>50800</xdr:colOff>
      <xdr:row>61</xdr:row>
      <xdr:rowOff>167640</xdr:rowOff>
    </xdr:to>
    <xdr:cxnSp macro="">
      <xdr:nvCxnSpPr>
        <xdr:cNvPr id="585" name="直線コネクタ 584">
          <a:extLst>
            <a:ext uri="{FF2B5EF4-FFF2-40B4-BE49-F238E27FC236}">
              <a16:creationId xmlns:a16="http://schemas.microsoft.com/office/drawing/2014/main" id="{7A9DDF50-40B0-4343-84D9-0F8D9E542C11}"/>
            </a:ext>
          </a:extLst>
        </xdr:cNvPr>
        <xdr:cNvCxnSpPr/>
      </xdr:nvCxnSpPr>
      <xdr:spPr>
        <a:xfrm flipV="1">
          <a:off x="17602200" y="10595229"/>
          <a:ext cx="79756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137795</xdr:rowOff>
    </xdr:from>
    <xdr:to>
      <xdr:col>98</xdr:col>
      <xdr:colOff>38100</xdr:colOff>
      <xdr:row>62</xdr:row>
      <xdr:rowOff>67945</xdr:rowOff>
    </xdr:to>
    <xdr:sp macro="" textlink="">
      <xdr:nvSpPr>
        <xdr:cNvPr id="586" name="楕円 585">
          <a:extLst>
            <a:ext uri="{FF2B5EF4-FFF2-40B4-BE49-F238E27FC236}">
              <a16:creationId xmlns:a16="http://schemas.microsoft.com/office/drawing/2014/main" id="{8D45B399-E2CB-47D7-B41E-053143052914}"/>
            </a:ext>
          </a:extLst>
        </xdr:cNvPr>
        <xdr:cNvSpPr/>
      </xdr:nvSpPr>
      <xdr:spPr>
        <a:xfrm>
          <a:off x="16761460" y="105924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167640</xdr:rowOff>
    </xdr:from>
    <xdr:to>
      <xdr:col>102</xdr:col>
      <xdr:colOff>114300</xdr:colOff>
      <xdr:row>62</xdr:row>
      <xdr:rowOff>17145</xdr:rowOff>
    </xdr:to>
    <xdr:cxnSp macro="">
      <xdr:nvCxnSpPr>
        <xdr:cNvPr id="587" name="直線コネクタ 586">
          <a:extLst>
            <a:ext uri="{FF2B5EF4-FFF2-40B4-BE49-F238E27FC236}">
              <a16:creationId xmlns:a16="http://schemas.microsoft.com/office/drawing/2014/main" id="{60EC47A5-D3B5-49DF-B98B-2509A2DB1B8D}"/>
            </a:ext>
          </a:extLst>
        </xdr:cNvPr>
        <xdr:cNvCxnSpPr/>
      </xdr:nvCxnSpPr>
      <xdr:spPr>
        <a:xfrm flipV="1">
          <a:off x="16804640" y="10629900"/>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588" name="n_1aveValue【学校施設】&#10;一人当たり面積">
          <a:extLst>
            <a:ext uri="{FF2B5EF4-FFF2-40B4-BE49-F238E27FC236}">
              <a16:creationId xmlns:a16="http://schemas.microsoft.com/office/drawing/2014/main" id="{3BC65F71-680F-4238-B099-B1BB4B34D630}"/>
            </a:ext>
          </a:extLst>
        </xdr:cNvPr>
        <xdr:cNvSpPr txBox="1"/>
      </xdr:nvSpPr>
      <xdr:spPr>
        <a:xfrm>
          <a:off x="18982132"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589" name="n_2aveValue【学校施設】&#10;一人当たり面積">
          <a:extLst>
            <a:ext uri="{FF2B5EF4-FFF2-40B4-BE49-F238E27FC236}">
              <a16:creationId xmlns:a16="http://schemas.microsoft.com/office/drawing/2014/main" id="{D0F5830E-061B-4C99-9F8B-95782D8EDAB7}"/>
            </a:ext>
          </a:extLst>
        </xdr:cNvPr>
        <xdr:cNvSpPr txBox="1"/>
      </xdr:nvSpPr>
      <xdr:spPr>
        <a:xfrm>
          <a:off x="18182032"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590" name="n_3aveValue【学校施設】&#10;一人当たり面積">
          <a:extLst>
            <a:ext uri="{FF2B5EF4-FFF2-40B4-BE49-F238E27FC236}">
              <a16:creationId xmlns:a16="http://schemas.microsoft.com/office/drawing/2014/main" id="{A155066E-0498-4285-B859-DF640EE5C611}"/>
            </a:ext>
          </a:extLst>
        </xdr:cNvPr>
        <xdr:cNvSpPr txBox="1"/>
      </xdr:nvSpPr>
      <xdr:spPr>
        <a:xfrm>
          <a:off x="17384472"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591" name="n_4aveValue【学校施設】&#10;一人当たり面積">
          <a:extLst>
            <a:ext uri="{FF2B5EF4-FFF2-40B4-BE49-F238E27FC236}">
              <a16:creationId xmlns:a16="http://schemas.microsoft.com/office/drawing/2014/main" id="{69CBDA56-9DF0-4C84-875F-FF355EB531D5}"/>
            </a:ext>
          </a:extLst>
        </xdr:cNvPr>
        <xdr:cNvSpPr txBox="1"/>
      </xdr:nvSpPr>
      <xdr:spPr>
        <a:xfrm>
          <a:off x="16588817" y="102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128414</xdr:rowOff>
    </xdr:from>
    <xdr:ext cx="469744" cy="259045"/>
    <xdr:sp macro="" textlink="">
      <xdr:nvSpPr>
        <xdr:cNvPr id="592" name="n_1mainValue【学校施設】&#10;一人当たり面積">
          <a:extLst>
            <a:ext uri="{FF2B5EF4-FFF2-40B4-BE49-F238E27FC236}">
              <a16:creationId xmlns:a16="http://schemas.microsoft.com/office/drawing/2014/main" id="{D05D5FB0-D6F5-410C-AB7E-5DA59B15D98F}"/>
            </a:ext>
          </a:extLst>
        </xdr:cNvPr>
        <xdr:cNvSpPr txBox="1"/>
      </xdr:nvSpPr>
      <xdr:spPr>
        <a:xfrm>
          <a:off x="18982132" y="1059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11066</xdr:rowOff>
    </xdr:from>
    <xdr:ext cx="469744" cy="259045"/>
    <xdr:sp macro="" textlink="">
      <xdr:nvSpPr>
        <xdr:cNvPr id="593" name="n_2mainValue【学校施設】&#10;一人当たり面積">
          <a:extLst>
            <a:ext uri="{FF2B5EF4-FFF2-40B4-BE49-F238E27FC236}">
              <a16:creationId xmlns:a16="http://schemas.microsoft.com/office/drawing/2014/main" id="{1832B6A9-9253-4155-9DB9-CF1F278FC616}"/>
            </a:ext>
          </a:extLst>
        </xdr:cNvPr>
        <xdr:cNvSpPr txBox="1"/>
      </xdr:nvSpPr>
      <xdr:spPr>
        <a:xfrm>
          <a:off x="18182032"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38117</xdr:rowOff>
    </xdr:from>
    <xdr:ext cx="469744" cy="259045"/>
    <xdr:sp macro="" textlink="">
      <xdr:nvSpPr>
        <xdr:cNvPr id="594" name="n_3mainValue【学校施設】&#10;一人当たり面積">
          <a:extLst>
            <a:ext uri="{FF2B5EF4-FFF2-40B4-BE49-F238E27FC236}">
              <a16:creationId xmlns:a16="http://schemas.microsoft.com/office/drawing/2014/main" id="{F95AC6E3-DCC6-4EB3-845D-014DBC08C463}"/>
            </a:ext>
          </a:extLst>
        </xdr:cNvPr>
        <xdr:cNvSpPr txBox="1"/>
      </xdr:nvSpPr>
      <xdr:spPr>
        <a:xfrm>
          <a:off x="17384472"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59072</xdr:rowOff>
    </xdr:from>
    <xdr:ext cx="469744" cy="259045"/>
    <xdr:sp macro="" textlink="">
      <xdr:nvSpPr>
        <xdr:cNvPr id="595" name="n_4mainValue【学校施設】&#10;一人当たり面積">
          <a:extLst>
            <a:ext uri="{FF2B5EF4-FFF2-40B4-BE49-F238E27FC236}">
              <a16:creationId xmlns:a16="http://schemas.microsoft.com/office/drawing/2014/main" id="{B4535FDF-49FE-46D4-B66F-23BE3CCFA8D0}"/>
            </a:ext>
          </a:extLst>
        </xdr:cNvPr>
        <xdr:cNvSpPr txBox="1"/>
      </xdr:nvSpPr>
      <xdr:spPr>
        <a:xfrm>
          <a:off x="16588817" y="1068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79ADDED2-F950-477D-A7C7-EBF08B1C764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6F512D41-9164-4BC3-985D-7A7C3A98FC7F}"/>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4F74C7FE-C38C-4D32-9EAC-81EB364B501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598E66CF-8EE2-4211-B1A2-B3400492DF9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DF5B5A81-66CB-4D89-B5D8-980CE9FC80E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1914B392-F8DC-45FD-9E7A-7A1C12D9F434}"/>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EA38992A-E303-4D89-831F-D8BCD3DE708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CD2BD6BA-4511-4EA3-9A94-B11038A58489}"/>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a:extLst>
            <a:ext uri="{FF2B5EF4-FFF2-40B4-BE49-F238E27FC236}">
              <a16:creationId xmlns:a16="http://schemas.microsoft.com/office/drawing/2014/main" id="{DEE9775A-BD25-4166-AD3E-6FCF8ACF852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a:extLst>
            <a:ext uri="{FF2B5EF4-FFF2-40B4-BE49-F238E27FC236}">
              <a16:creationId xmlns:a16="http://schemas.microsoft.com/office/drawing/2014/main" id="{BEC2485C-58B6-40AB-98B1-990251A53BE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a:extLst>
            <a:ext uri="{FF2B5EF4-FFF2-40B4-BE49-F238E27FC236}">
              <a16:creationId xmlns:a16="http://schemas.microsoft.com/office/drawing/2014/main" id="{7361EA72-5EDA-4A01-8EA1-4E9185DF62E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a:extLst>
            <a:ext uri="{FF2B5EF4-FFF2-40B4-BE49-F238E27FC236}">
              <a16:creationId xmlns:a16="http://schemas.microsoft.com/office/drawing/2014/main" id="{FCAA8B70-B3D5-4017-86E4-1A2780E1B33F}"/>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a:extLst>
            <a:ext uri="{FF2B5EF4-FFF2-40B4-BE49-F238E27FC236}">
              <a16:creationId xmlns:a16="http://schemas.microsoft.com/office/drawing/2014/main" id="{7E615529-4748-4E0F-A46D-A5F10117A95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a:extLst>
            <a:ext uri="{FF2B5EF4-FFF2-40B4-BE49-F238E27FC236}">
              <a16:creationId xmlns:a16="http://schemas.microsoft.com/office/drawing/2014/main" id="{425CD641-F5C1-46C0-A2FC-24BBB369BA0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a:extLst>
            <a:ext uri="{FF2B5EF4-FFF2-40B4-BE49-F238E27FC236}">
              <a16:creationId xmlns:a16="http://schemas.microsoft.com/office/drawing/2014/main" id="{2C0A9768-73FE-43C8-A6DC-0F38FAC8C9C4}"/>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a:extLst>
            <a:ext uri="{FF2B5EF4-FFF2-40B4-BE49-F238E27FC236}">
              <a16:creationId xmlns:a16="http://schemas.microsoft.com/office/drawing/2014/main" id="{7B6EF248-7829-4769-A308-87AB74D34453}"/>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10F436F6-AFDE-400E-B054-B7DA1EAD6C6E}"/>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AD87C317-EFA3-4036-8C61-2042DE5644E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DCA78944-B7B3-4B32-A050-7D2CE15C22AE}"/>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E4E5CDE4-87D2-4347-9E2D-2A7196F758F7}"/>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7CAF5E8F-CEEA-4EB1-AE3D-C2301383CB48}"/>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4294CAAD-25E0-4DC1-99A8-13B12D7EC16E}"/>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13E29031-B06D-4448-9C21-C239D1B2536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20BA7B65-E7F6-4EFF-B838-B08C54FF296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a:extLst>
            <a:ext uri="{FF2B5EF4-FFF2-40B4-BE49-F238E27FC236}">
              <a16:creationId xmlns:a16="http://schemas.microsoft.com/office/drawing/2014/main" id="{6742500C-4C4F-4CFB-8AF2-BE81DD26FFF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a:extLst>
            <a:ext uri="{FF2B5EF4-FFF2-40B4-BE49-F238E27FC236}">
              <a16:creationId xmlns:a16="http://schemas.microsoft.com/office/drawing/2014/main" id="{175C6E45-F269-452E-B855-BAE922E448D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a:extLst>
            <a:ext uri="{FF2B5EF4-FFF2-40B4-BE49-F238E27FC236}">
              <a16:creationId xmlns:a16="http://schemas.microsoft.com/office/drawing/2014/main" id="{683E5075-D5F9-4DF1-8D22-98A47B0D530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a:extLst>
            <a:ext uri="{FF2B5EF4-FFF2-40B4-BE49-F238E27FC236}">
              <a16:creationId xmlns:a16="http://schemas.microsoft.com/office/drawing/2014/main" id="{CF78BC60-D7D9-46E1-A4D5-0C10F70BCA7E}"/>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4" name="テキスト ボックス 623">
          <a:extLst>
            <a:ext uri="{FF2B5EF4-FFF2-40B4-BE49-F238E27FC236}">
              <a16:creationId xmlns:a16="http://schemas.microsoft.com/office/drawing/2014/main" id="{907E96BE-D7F9-4F68-8F79-5A44EEED0CF9}"/>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a:extLst>
            <a:ext uri="{FF2B5EF4-FFF2-40B4-BE49-F238E27FC236}">
              <a16:creationId xmlns:a16="http://schemas.microsoft.com/office/drawing/2014/main" id="{80763082-654E-4633-BECF-49AD7381805E}"/>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a:extLst>
            <a:ext uri="{FF2B5EF4-FFF2-40B4-BE49-F238E27FC236}">
              <a16:creationId xmlns:a16="http://schemas.microsoft.com/office/drawing/2014/main" id="{F554130C-A4A8-4AF6-AB15-E80F57354CFF}"/>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a:extLst>
            <a:ext uri="{FF2B5EF4-FFF2-40B4-BE49-F238E27FC236}">
              <a16:creationId xmlns:a16="http://schemas.microsoft.com/office/drawing/2014/main" id="{A8612F47-8EC8-457D-8C6D-AAF3A4218A2B}"/>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a:extLst>
            <a:ext uri="{FF2B5EF4-FFF2-40B4-BE49-F238E27FC236}">
              <a16:creationId xmlns:a16="http://schemas.microsoft.com/office/drawing/2014/main" id="{3B88A6BD-EE74-4923-BB3C-6AD2B0593A51}"/>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a:extLst>
            <a:ext uri="{FF2B5EF4-FFF2-40B4-BE49-F238E27FC236}">
              <a16:creationId xmlns:a16="http://schemas.microsoft.com/office/drawing/2014/main" id="{2E8BAD6F-8CBC-4DBA-9055-ACD90238B089}"/>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a:extLst>
            <a:ext uri="{FF2B5EF4-FFF2-40B4-BE49-F238E27FC236}">
              <a16:creationId xmlns:a16="http://schemas.microsoft.com/office/drawing/2014/main" id="{9E4AB5CA-9BC3-4191-9E17-4B6525DDC351}"/>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a:extLst>
            <a:ext uri="{FF2B5EF4-FFF2-40B4-BE49-F238E27FC236}">
              <a16:creationId xmlns:a16="http://schemas.microsoft.com/office/drawing/2014/main" id="{9F94C8CE-CBA0-41E1-992B-CB20364C6767}"/>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2" name="テキスト ボックス 631">
          <a:extLst>
            <a:ext uri="{FF2B5EF4-FFF2-40B4-BE49-F238E27FC236}">
              <a16:creationId xmlns:a16="http://schemas.microsoft.com/office/drawing/2014/main" id="{B3CDE865-EF01-422B-8461-C0E62ED91785}"/>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AD58A38D-ECA6-463B-9E94-8B357532730F}"/>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4" name="テキスト ボックス 633">
          <a:extLst>
            <a:ext uri="{FF2B5EF4-FFF2-40B4-BE49-F238E27FC236}">
              <a16:creationId xmlns:a16="http://schemas.microsoft.com/office/drawing/2014/main" id="{6C362F2D-49DF-45D1-BC08-4D0C2E29EC3A}"/>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C2F86FD6-C269-44C6-B4E1-4691783BD45A}"/>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36" name="直線コネクタ 635">
          <a:extLst>
            <a:ext uri="{FF2B5EF4-FFF2-40B4-BE49-F238E27FC236}">
              <a16:creationId xmlns:a16="http://schemas.microsoft.com/office/drawing/2014/main" id="{A4E70623-BDE4-4734-BE92-1BB90BF1E9BC}"/>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7" name="【公民館】&#10;有形固定資産減価償却率最小値テキスト">
          <a:extLst>
            <a:ext uri="{FF2B5EF4-FFF2-40B4-BE49-F238E27FC236}">
              <a16:creationId xmlns:a16="http://schemas.microsoft.com/office/drawing/2014/main" id="{50C8645E-B90E-41D9-8CE6-7EE4B7A2734C}"/>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8" name="直線コネクタ 637">
          <a:extLst>
            <a:ext uri="{FF2B5EF4-FFF2-40B4-BE49-F238E27FC236}">
              <a16:creationId xmlns:a16="http://schemas.microsoft.com/office/drawing/2014/main" id="{E630A07A-76DC-4BA2-B276-3909BFFAEE51}"/>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39" name="【公民館】&#10;有形固定資産減価償却率最大値テキスト">
          <a:extLst>
            <a:ext uri="{FF2B5EF4-FFF2-40B4-BE49-F238E27FC236}">
              <a16:creationId xmlns:a16="http://schemas.microsoft.com/office/drawing/2014/main" id="{E1988B97-C90E-4C1F-B851-8D6C9821793F}"/>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40" name="直線コネクタ 639">
          <a:extLst>
            <a:ext uri="{FF2B5EF4-FFF2-40B4-BE49-F238E27FC236}">
              <a16:creationId xmlns:a16="http://schemas.microsoft.com/office/drawing/2014/main" id="{3AEAE022-770E-408C-9C87-74F4DAF79AD0}"/>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41" name="【公民館】&#10;有形固定資産減価償却率平均値テキスト">
          <a:extLst>
            <a:ext uri="{FF2B5EF4-FFF2-40B4-BE49-F238E27FC236}">
              <a16:creationId xmlns:a16="http://schemas.microsoft.com/office/drawing/2014/main" id="{CA97F245-5DF0-41F7-A21F-73FB9909AC34}"/>
            </a:ext>
          </a:extLst>
        </xdr:cNvPr>
        <xdr:cNvSpPr txBox="1"/>
      </xdr:nvSpPr>
      <xdr:spPr>
        <a:xfrm>
          <a:off x="1474216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42" name="フローチャート: 判断 641">
          <a:extLst>
            <a:ext uri="{FF2B5EF4-FFF2-40B4-BE49-F238E27FC236}">
              <a16:creationId xmlns:a16="http://schemas.microsoft.com/office/drawing/2014/main" id="{145F2FAE-0069-4722-A19A-1BAADA43CC47}"/>
            </a:ext>
          </a:extLst>
        </xdr:cNvPr>
        <xdr:cNvSpPr/>
      </xdr:nvSpPr>
      <xdr:spPr>
        <a:xfrm>
          <a:off x="14649450" y="180943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43" name="フローチャート: 判断 642">
          <a:extLst>
            <a:ext uri="{FF2B5EF4-FFF2-40B4-BE49-F238E27FC236}">
              <a16:creationId xmlns:a16="http://schemas.microsoft.com/office/drawing/2014/main" id="{83E3EC14-3D28-4752-8628-5C25DB93D3D9}"/>
            </a:ext>
          </a:extLst>
        </xdr:cNvPr>
        <xdr:cNvSpPr/>
      </xdr:nvSpPr>
      <xdr:spPr>
        <a:xfrm>
          <a:off x="13887450" y="18090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44" name="フローチャート: 判断 643">
          <a:extLst>
            <a:ext uri="{FF2B5EF4-FFF2-40B4-BE49-F238E27FC236}">
              <a16:creationId xmlns:a16="http://schemas.microsoft.com/office/drawing/2014/main" id="{EDE6EA8D-7A4E-4E02-88B5-26EE3A5E07F0}"/>
            </a:ext>
          </a:extLst>
        </xdr:cNvPr>
        <xdr:cNvSpPr/>
      </xdr:nvSpPr>
      <xdr:spPr>
        <a:xfrm>
          <a:off x="130898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45" name="フローチャート: 判断 644">
          <a:extLst>
            <a:ext uri="{FF2B5EF4-FFF2-40B4-BE49-F238E27FC236}">
              <a16:creationId xmlns:a16="http://schemas.microsoft.com/office/drawing/2014/main" id="{EB47FAEB-B460-4244-AE96-EF61EDC1DFDE}"/>
            </a:ext>
          </a:extLst>
        </xdr:cNvPr>
        <xdr:cNvSpPr/>
      </xdr:nvSpPr>
      <xdr:spPr>
        <a:xfrm>
          <a:off x="12303760" y="180981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46" name="フローチャート: 判断 645">
          <a:extLst>
            <a:ext uri="{FF2B5EF4-FFF2-40B4-BE49-F238E27FC236}">
              <a16:creationId xmlns:a16="http://schemas.microsoft.com/office/drawing/2014/main" id="{B6A094C5-EAE3-460D-B590-D3399F52E960}"/>
            </a:ext>
          </a:extLst>
        </xdr:cNvPr>
        <xdr:cNvSpPr/>
      </xdr:nvSpPr>
      <xdr:spPr>
        <a:xfrm>
          <a:off x="11487150" y="180790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738883ED-A3D7-4CD2-8D43-42D6A2E2A3D4}"/>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1004DEAD-9FC3-4085-9A11-8866A1E8F6D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850806A1-9FB3-45AF-B01E-D07651DB0252}"/>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3E11E3EB-0846-4B85-B2B1-726E60E85AE6}"/>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52A2DECB-33B7-456A-8347-44929AF40ED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156845</xdr:rowOff>
    </xdr:from>
    <xdr:to>
      <xdr:col>81</xdr:col>
      <xdr:colOff>101600</xdr:colOff>
      <xdr:row>105</xdr:row>
      <xdr:rowOff>86995</xdr:rowOff>
    </xdr:to>
    <xdr:sp macro="" textlink="">
      <xdr:nvSpPr>
        <xdr:cNvPr id="652" name="楕円 651">
          <a:extLst>
            <a:ext uri="{FF2B5EF4-FFF2-40B4-BE49-F238E27FC236}">
              <a16:creationId xmlns:a16="http://schemas.microsoft.com/office/drawing/2014/main" id="{D5D0E457-95E7-45EF-A1D9-27F689008C8A}"/>
            </a:ext>
          </a:extLst>
        </xdr:cNvPr>
        <xdr:cNvSpPr/>
      </xdr:nvSpPr>
      <xdr:spPr>
        <a:xfrm>
          <a:off x="13887450" y="179895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132080</xdr:rowOff>
    </xdr:from>
    <xdr:to>
      <xdr:col>76</xdr:col>
      <xdr:colOff>165100</xdr:colOff>
      <xdr:row>105</xdr:row>
      <xdr:rowOff>62230</xdr:rowOff>
    </xdr:to>
    <xdr:sp macro="" textlink="">
      <xdr:nvSpPr>
        <xdr:cNvPr id="653" name="楕円 652">
          <a:extLst>
            <a:ext uri="{FF2B5EF4-FFF2-40B4-BE49-F238E27FC236}">
              <a16:creationId xmlns:a16="http://schemas.microsoft.com/office/drawing/2014/main" id="{29A9B972-2B03-4BDB-98EB-D198C8CE92AA}"/>
            </a:ext>
          </a:extLst>
        </xdr:cNvPr>
        <xdr:cNvSpPr/>
      </xdr:nvSpPr>
      <xdr:spPr>
        <a:xfrm>
          <a:off x="13089890" y="179666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105</xdr:row>
      <xdr:rowOff>36195</xdr:rowOff>
    </xdr:to>
    <xdr:cxnSp macro="">
      <xdr:nvCxnSpPr>
        <xdr:cNvPr id="654" name="直線コネクタ 653">
          <a:extLst>
            <a:ext uri="{FF2B5EF4-FFF2-40B4-BE49-F238E27FC236}">
              <a16:creationId xmlns:a16="http://schemas.microsoft.com/office/drawing/2014/main" id="{E197265C-DD90-4074-9D95-22F825A08D84}"/>
            </a:ext>
          </a:extLst>
        </xdr:cNvPr>
        <xdr:cNvCxnSpPr/>
      </xdr:nvCxnSpPr>
      <xdr:spPr>
        <a:xfrm>
          <a:off x="13144500" y="18017490"/>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655" name="楕円 654">
          <a:extLst>
            <a:ext uri="{FF2B5EF4-FFF2-40B4-BE49-F238E27FC236}">
              <a16:creationId xmlns:a16="http://schemas.microsoft.com/office/drawing/2014/main" id="{5AD252D6-43C8-4B1F-B4E2-447F537FB8E3}"/>
            </a:ext>
          </a:extLst>
        </xdr:cNvPr>
        <xdr:cNvSpPr/>
      </xdr:nvSpPr>
      <xdr:spPr>
        <a:xfrm>
          <a:off x="12303760" y="180790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xdr:rowOff>
    </xdr:from>
    <xdr:to>
      <xdr:col>76</xdr:col>
      <xdr:colOff>114300</xdr:colOff>
      <xdr:row>105</xdr:row>
      <xdr:rowOff>127636</xdr:rowOff>
    </xdr:to>
    <xdr:cxnSp macro="">
      <xdr:nvCxnSpPr>
        <xdr:cNvPr id="656" name="直線コネクタ 655">
          <a:extLst>
            <a:ext uri="{FF2B5EF4-FFF2-40B4-BE49-F238E27FC236}">
              <a16:creationId xmlns:a16="http://schemas.microsoft.com/office/drawing/2014/main" id="{D1CE4AF4-F895-4480-8845-DF2C70C564BF}"/>
            </a:ext>
          </a:extLst>
        </xdr:cNvPr>
        <xdr:cNvCxnSpPr/>
      </xdr:nvCxnSpPr>
      <xdr:spPr>
        <a:xfrm flipV="1">
          <a:off x="12346940" y="18017490"/>
          <a:ext cx="79756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36830</xdr:rowOff>
    </xdr:from>
    <xdr:to>
      <xdr:col>67</xdr:col>
      <xdr:colOff>101600</xdr:colOff>
      <xdr:row>105</xdr:row>
      <xdr:rowOff>138430</xdr:rowOff>
    </xdr:to>
    <xdr:sp macro="" textlink="">
      <xdr:nvSpPr>
        <xdr:cNvPr id="657" name="楕円 656">
          <a:extLst>
            <a:ext uri="{FF2B5EF4-FFF2-40B4-BE49-F238E27FC236}">
              <a16:creationId xmlns:a16="http://schemas.microsoft.com/office/drawing/2014/main" id="{80CA6A19-55B6-4E46-996E-4978DE2B2011}"/>
            </a:ext>
          </a:extLst>
        </xdr:cNvPr>
        <xdr:cNvSpPr/>
      </xdr:nvSpPr>
      <xdr:spPr>
        <a:xfrm>
          <a:off x="11487150" y="180390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87630</xdr:rowOff>
    </xdr:from>
    <xdr:to>
      <xdr:col>71</xdr:col>
      <xdr:colOff>177800</xdr:colOff>
      <xdr:row>105</xdr:row>
      <xdr:rowOff>127636</xdr:rowOff>
    </xdr:to>
    <xdr:cxnSp macro="">
      <xdr:nvCxnSpPr>
        <xdr:cNvPr id="658" name="直線コネクタ 657">
          <a:extLst>
            <a:ext uri="{FF2B5EF4-FFF2-40B4-BE49-F238E27FC236}">
              <a16:creationId xmlns:a16="http://schemas.microsoft.com/office/drawing/2014/main" id="{EC9B19E6-7BE1-427E-B031-411F258EF1CF}"/>
            </a:ext>
          </a:extLst>
        </xdr:cNvPr>
        <xdr:cNvCxnSpPr/>
      </xdr:nvCxnSpPr>
      <xdr:spPr>
        <a:xfrm>
          <a:off x="11541760" y="18093690"/>
          <a:ext cx="80518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59" name="n_1aveValue【公民館】&#10;有形固定資産減価償却率">
          <a:extLst>
            <a:ext uri="{FF2B5EF4-FFF2-40B4-BE49-F238E27FC236}">
              <a16:creationId xmlns:a16="http://schemas.microsoft.com/office/drawing/2014/main" id="{9986383E-E3BA-483B-9B4C-A38B6D3F801F}"/>
            </a:ext>
          </a:extLst>
        </xdr:cNvPr>
        <xdr:cNvSpPr txBox="1"/>
      </xdr:nvSpPr>
      <xdr:spPr>
        <a:xfrm>
          <a:off x="13738234" y="1818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60" name="n_2aveValue【公民館】&#10;有形固定資産減価償却率">
          <a:extLst>
            <a:ext uri="{FF2B5EF4-FFF2-40B4-BE49-F238E27FC236}">
              <a16:creationId xmlns:a16="http://schemas.microsoft.com/office/drawing/2014/main" id="{E47B9C09-91DD-4C12-9998-6DC75E6A3D80}"/>
            </a:ext>
          </a:extLst>
        </xdr:cNvPr>
        <xdr:cNvSpPr txBox="1"/>
      </xdr:nvSpPr>
      <xdr:spPr>
        <a:xfrm>
          <a:off x="12957184" y="181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61" name="n_3aveValue【公民館】&#10;有形固定資産減価償却率">
          <a:extLst>
            <a:ext uri="{FF2B5EF4-FFF2-40B4-BE49-F238E27FC236}">
              <a16:creationId xmlns:a16="http://schemas.microsoft.com/office/drawing/2014/main" id="{1CA77500-165D-4039-99F6-BB2C3F1CB717}"/>
            </a:ext>
          </a:extLst>
        </xdr:cNvPr>
        <xdr:cNvSpPr txBox="1"/>
      </xdr:nvSpPr>
      <xdr:spPr>
        <a:xfrm>
          <a:off x="12171054" y="181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662" name="n_4aveValue【公民館】&#10;有形固定資産減価償却率">
          <a:extLst>
            <a:ext uri="{FF2B5EF4-FFF2-40B4-BE49-F238E27FC236}">
              <a16:creationId xmlns:a16="http://schemas.microsoft.com/office/drawing/2014/main" id="{0597CEE3-3066-4D55-B741-FE35620C1F2A}"/>
            </a:ext>
          </a:extLst>
        </xdr:cNvPr>
        <xdr:cNvSpPr txBox="1"/>
      </xdr:nvSpPr>
      <xdr:spPr>
        <a:xfrm>
          <a:off x="11354444" y="1817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103522</xdr:rowOff>
    </xdr:from>
    <xdr:ext cx="405111" cy="259045"/>
    <xdr:sp macro="" textlink="">
      <xdr:nvSpPr>
        <xdr:cNvPr id="663" name="n_1mainValue【公民館】&#10;有形固定資産減価償却率">
          <a:extLst>
            <a:ext uri="{FF2B5EF4-FFF2-40B4-BE49-F238E27FC236}">
              <a16:creationId xmlns:a16="http://schemas.microsoft.com/office/drawing/2014/main" id="{078F8E22-7AD4-455F-9C32-7C7D695FD8DA}"/>
            </a:ext>
          </a:extLst>
        </xdr:cNvPr>
        <xdr:cNvSpPr txBox="1"/>
      </xdr:nvSpPr>
      <xdr:spPr>
        <a:xfrm>
          <a:off x="13738234" y="177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78757</xdr:rowOff>
    </xdr:from>
    <xdr:ext cx="405111" cy="259045"/>
    <xdr:sp macro="" textlink="">
      <xdr:nvSpPr>
        <xdr:cNvPr id="664" name="n_2mainValue【公民館】&#10;有形固定資産減価償却率">
          <a:extLst>
            <a:ext uri="{FF2B5EF4-FFF2-40B4-BE49-F238E27FC236}">
              <a16:creationId xmlns:a16="http://schemas.microsoft.com/office/drawing/2014/main" id="{417390D4-B322-4A8F-A8E6-1C18ADFE7B72}"/>
            </a:ext>
          </a:extLst>
        </xdr:cNvPr>
        <xdr:cNvSpPr txBox="1"/>
      </xdr:nvSpPr>
      <xdr:spPr>
        <a:xfrm>
          <a:off x="1295718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23513</xdr:rowOff>
    </xdr:from>
    <xdr:ext cx="405111" cy="259045"/>
    <xdr:sp macro="" textlink="">
      <xdr:nvSpPr>
        <xdr:cNvPr id="665" name="n_3mainValue【公民館】&#10;有形固定資産減価償却率">
          <a:extLst>
            <a:ext uri="{FF2B5EF4-FFF2-40B4-BE49-F238E27FC236}">
              <a16:creationId xmlns:a16="http://schemas.microsoft.com/office/drawing/2014/main" id="{027E89F1-D70C-4940-957B-0F3B2CAA3AEF}"/>
            </a:ext>
          </a:extLst>
        </xdr:cNvPr>
        <xdr:cNvSpPr txBox="1"/>
      </xdr:nvSpPr>
      <xdr:spPr>
        <a:xfrm>
          <a:off x="12171054" y="1785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154957</xdr:rowOff>
    </xdr:from>
    <xdr:ext cx="405111" cy="259045"/>
    <xdr:sp macro="" textlink="">
      <xdr:nvSpPr>
        <xdr:cNvPr id="666" name="n_4mainValue【公民館】&#10;有形固定資産減価償却率">
          <a:extLst>
            <a:ext uri="{FF2B5EF4-FFF2-40B4-BE49-F238E27FC236}">
              <a16:creationId xmlns:a16="http://schemas.microsoft.com/office/drawing/2014/main" id="{592FFF4C-4EF6-4879-936A-A60DE30AC86C}"/>
            </a:ext>
          </a:extLst>
        </xdr:cNvPr>
        <xdr:cNvSpPr txBox="1"/>
      </xdr:nvSpPr>
      <xdr:spPr>
        <a:xfrm>
          <a:off x="113544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0CE16BE2-206F-455B-AB96-9118E508AA9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5F24B61B-2F51-44F5-9BC4-C40D18DB865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0128EF8D-C0E7-4814-9D09-A3DFEDE8B33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A9CC422B-9067-4279-8E75-C2090BE26A2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73879784-3807-4BFB-BE72-4349D58C896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321F7EF0-E973-407F-9B5B-F930968A2B2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501EBF49-1739-40B7-9667-3AB95766B203}"/>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E420540D-4410-48E7-86CE-8EF7E359F635}"/>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DDF04815-294E-4193-AD08-353FC5A4F034}"/>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BCC79CB7-7EC9-4A86-AB49-B651174703D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a:extLst>
            <a:ext uri="{FF2B5EF4-FFF2-40B4-BE49-F238E27FC236}">
              <a16:creationId xmlns:a16="http://schemas.microsoft.com/office/drawing/2014/main" id="{CC89CE62-7E5B-49BD-AEFA-298F884FBB92}"/>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a:extLst>
            <a:ext uri="{FF2B5EF4-FFF2-40B4-BE49-F238E27FC236}">
              <a16:creationId xmlns:a16="http://schemas.microsoft.com/office/drawing/2014/main" id="{D1A42213-0A32-4744-BEA0-32E207E635BE}"/>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a:extLst>
            <a:ext uri="{FF2B5EF4-FFF2-40B4-BE49-F238E27FC236}">
              <a16:creationId xmlns:a16="http://schemas.microsoft.com/office/drawing/2014/main" id="{49364355-904A-46F3-8D74-FB845FC14ECD}"/>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a:extLst>
            <a:ext uri="{FF2B5EF4-FFF2-40B4-BE49-F238E27FC236}">
              <a16:creationId xmlns:a16="http://schemas.microsoft.com/office/drawing/2014/main" id="{208D2B42-9361-4880-A277-73B15CC0F8D7}"/>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a:extLst>
            <a:ext uri="{FF2B5EF4-FFF2-40B4-BE49-F238E27FC236}">
              <a16:creationId xmlns:a16="http://schemas.microsoft.com/office/drawing/2014/main" id="{642173CF-649F-4927-8928-2732E35EADE6}"/>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2" name="テキスト ボックス 681">
          <a:extLst>
            <a:ext uri="{FF2B5EF4-FFF2-40B4-BE49-F238E27FC236}">
              <a16:creationId xmlns:a16="http://schemas.microsoft.com/office/drawing/2014/main" id="{C364F8E9-17AD-4009-B1AF-2DAAB0B09E84}"/>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a:extLst>
            <a:ext uri="{FF2B5EF4-FFF2-40B4-BE49-F238E27FC236}">
              <a16:creationId xmlns:a16="http://schemas.microsoft.com/office/drawing/2014/main" id="{1FD63032-BC3A-4A3A-8D29-FAE1DDB8D764}"/>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4" name="テキスト ボックス 683">
          <a:extLst>
            <a:ext uri="{FF2B5EF4-FFF2-40B4-BE49-F238E27FC236}">
              <a16:creationId xmlns:a16="http://schemas.microsoft.com/office/drawing/2014/main" id="{43D657A6-800F-4DFB-93F2-B7B5E76FD736}"/>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a:extLst>
            <a:ext uri="{FF2B5EF4-FFF2-40B4-BE49-F238E27FC236}">
              <a16:creationId xmlns:a16="http://schemas.microsoft.com/office/drawing/2014/main" id="{D03906F8-A2B7-4D3E-B10A-41893E4E63AA}"/>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6" name="テキスト ボックス 685">
          <a:extLst>
            <a:ext uri="{FF2B5EF4-FFF2-40B4-BE49-F238E27FC236}">
              <a16:creationId xmlns:a16="http://schemas.microsoft.com/office/drawing/2014/main" id="{450528F1-AB7E-4E7D-8E9C-BFCF91C1E000}"/>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a:extLst>
            <a:ext uri="{FF2B5EF4-FFF2-40B4-BE49-F238E27FC236}">
              <a16:creationId xmlns:a16="http://schemas.microsoft.com/office/drawing/2014/main" id="{21FE7D4A-3CE0-4467-B20D-4D5C38B3D0D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a:extLst>
            <a:ext uri="{FF2B5EF4-FFF2-40B4-BE49-F238E27FC236}">
              <a16:creationId xmlns:a16="http://schemas.microsoft.com/office/drawing/2014/main" id="{1E89A7CB-1611-4844-B0C4-4210034F71C4}"/>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a:extLst>
            <a:ext uri="{FF2B5EF4-FFF2-40B4-BE49-F238E27FC236}">
              <a16:creationId xmlns:a16="http://schemas.microsoft.com/office/drawing/2014/main" id="{A28A35B0-B18B-44A0-A83B-4FD9A01EC8B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90" name="直線コネクタ 689">
          <a:extLst>
            <a:ext uri="{FF2B5EF4-FFF2-40B4-BE49-F238E27FC236}">
              <a16:creationId xmlns:a16="http://schemas.microsoft.com/office/drawing/2014/main" id="{4DA1C660-8850-416B-BE0F-8B040F95AFB7}"/>
            </a:ext>
          </a:extLst>
        </xdr:cNvPr>
        <xdr:cNvCxnSpPr/>
      </xdr:nvCxnSpPr>
      <xdr:spPr>
        <a:xfrm flipV="1">
          <a:off x="19947254" y="17336262"/>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91" name="【公民館】&#10;一人当たり面積最小値テキスト">
          <a:extLst>
            <a:ext uri="{FF2B5EF4-FFF2-40B4-BE49-F238E27FC236}">
              <a16:creationId xmlns:a16="http://schemas.microsoft.com/office/drawing/2014/main" id="{BF34094A-53A6-4DF3-B810-0935AFA556F9}"/>
            </a:ext>
          </a:extLst>
        </xdr:cNvPr>
        <xdr:cNvSpPr txBox="1"/>
      </xdr:nvSpPr>
      <xdr:spPr>
        <a:xfrm>
          <a:off x="19985990" y="1865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92" name="直線コネクタ 691">
          <a:extLst>
            <a:ext uri="{FF2B5EF4-FFF2-40B4-BE49-F238E27FC236}">
              <a16:creationId xmlns:a16="http://schemas.microsoft.com/office/drawing/2014/main" id="{4F7970FD-CBF1-4FDA-8B04-6F9792D8AADB}"/>
            </a:ext>
          </a:extLst>
        </xdr:cNvPr>
        <xdr:cNvCxnSpPr/>
      </xdr:nvCxnSpPr>
      <xdr:spPr>
        <a:xfrm>
          <a:off x="19885660" y="1865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93" name="【公民館】&#10;一人当たり面積最大値テキスト">
          <a:extLst>
            <a:ext uri="{FF2B5EF4-FFF2-40B4-BE49-F238E27FC236}">
              <a16:creationId xmlns:a16="http://schemas.microsoft.com/office/drawing/2014/main" id="{3A0AAB9B-42D6-44B3-AC74-87683922A7BE}"/>
            </a:ext>
          </a:extLst>
        </xdr:cNvPr>
        <xdr:cNvSpPr txBox="1"/>
      </xdr:nvSpPr>
      <xdr:spPr>
        <a:xfrm>
          <a:off x="19985990" y="1710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94" name="直線コネクタ 693">
          <a:extLst>
            <a:ext uri="{FF2B5EF4-FFF2-40B4-BE49-F238E27FC236}">
              <a16:creationId xmlns:a16="http://schemas.microsoft.com/office/drawing/2014/main" id="{6B952CA2-0ACC-42E9-AE1B-8818D9550E53}"/>
            </a:ext>
          </a:extLst>
        </xdr:cNvPr>
        <xdr:cNvCxnSpPr/>
      </xdr:nvCxnSpPr>
      <xdr:spPr>
        <a:xfrm>
          <a:off x="19885660" y="17336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695" name="【公民館】&#10;一人当たり面積平均値テキスト">
          <a:extLst>
            <a:ext uri="{FF2B5EF4-FFF2-40B4-BE49-F238E27FC236}">
              <a16:creationId xmlns:a16="http://schemas.microsoft.com/office/drawing/2014/main" id="{AFAF64FA-E5FA-4CEF-8FFC-C1B582E0A552}"/>
            </a:ext>
          </a:extLst>
        </xdr:cNvPr>
        <xdr:cNvSpPr txBox="1"/>
      </xdr:nvSpPr>
      <xdr:spPr>
        <a:xfrm>
          <a:off x="19985990" y="18298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96" name="フローチャート: 判断 695">
          <a:extLst>
            <a:ext uri="{FF2B5EF4-FFF2-40B4-BE49-F238E27FC236}">
              <a16:creationId xmlns:a16="http://schemas.microsoft.com/office/drawing/2014/main" id="{855ED687-58FD-4BFB-A29B-9C67C8381C59}"/>
            </a:ext>
          </a:extLst>
        </xdr:cNvPr>
        <xdr:cNvSpPr/>
      </xdr:nvSpPr>
      <xdr:spPr>
        <a:xfrm>
          <a:off x="19904710" y="183160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97" name="フローチャート: 判断 696">
          <a:extLst>
            <a:ext uri="{FF2B5EF4-FFF2-40B4-BE49-F238E27FC236}">
              <a16:creationId xmlns:a16="http://schemas.microsoft.com/office/drawing/2014/main" id="{3DD5A1EE-180D-4891-B3C5-05297B768CEF}"/>
            </a:ext>
          </a:extLst>
        </xdr:cNvPr>
        <xdr:cNvSpPr/>
      </xdr:nvSpPr>
      <xdr:spPr>
        <a:xfrm>
          <a:off x="19161760" y="18332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98" name="フローチャート: 判断 697">
          <a:extLst>
            <a:ext uri="{FF2B5EF4-FFF2-40B4-BE49-F238E27FC236}">
              <a16:creationId xmlns:a16="http://schemas.microsoft.com/office/drawing/2014/main" id="{7112D980-DE63-44B1-ADA7-C3E1D9531383}"/>
            </a:ext>
          </a:extLst>
        </xdr:cNvPr>
        <xdr:cNvSpPr/>
      </xdr:nvSpPr>
      <xdr:spPr>
        <a:xfrm>
          <a:off x="18345150" y="183343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99" name="フローチャート: 判断 698">
          <a:extLst>
            <a:ext uri="{FF2B5EF4-FFF2-40B4-BE49-F238E27FC236}">
              <a16:creationId xmlns:a16="http://schemas.microsoft.com/office/drawing/2014/main" id="{5B477991-D64D-4A75-80A2-5958A6BE518E}"/>
            </a:ext>
          </a:extLst>
        </xdr:cNvPr>
        <xdr:cNvSpPr/>
      </xdr:nvSpPr>
      <xdr:spPr>
        <a:xfrm>
          <a:off x="17547590" y="183225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00" name="フローチャート: 判断 699">
          <a:extLst>
            <a:ext uri="{FF2B5EF4-FFF2-40B4-BE49-F238E27FC236}">
              <a16:creationId xmlns:a16="http://schemas.microsoft.com/office/drawing/2014/main" id="{B9D94162-0435-48D1-A8A6-6EF1D824B3AF}"/>
            </a:ext>
          </a:extLst>
        </xdr:cNvPr>
        <xdr:cNvSpPr/>
      </xdr:nvSpPr>
      <xdr:spPr>
        <a:xfrm>
          <a:off x="16761460" y="183153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E476B7ED-3839-4F4B-ADAC-2508DF84FC2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41839699-865D-4865-9965-04CF69382E6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DF1DBF32-463C-4D8D-8570-C22E59036A25}"/>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DD199A9-7612-42D1-9705-FD33E8EE0C62}"/>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90C7251A-F373-4A26-A247-AAE42B17755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52832</xdr:rowOff>
    </xdr:from>
    <xdr:to>
      <xdr:col>112</xdr:col>
      <xdr:colOff>38100</xdr:colOff>
      <xdr:row>107</xdr:row>
      <xdr:rowOff>154432</xdr:rowOff>
    </xdr:to>
    <xdr:sp macro="" textlink="">
      <xdr:nvSpPr>
        <xdr:cNvPr id="706" name="楕円 705">
          <a:extLst>
            <a:ext uri="{FF2B5EF4-FFF2-40B4-BE49-F238E27FC236}">
              <a16:creationId xmlns:a16="http://schemas.microsoft.com/office/drawing/2014/main" id="{6842F3D5-D748-4453-BD54-C28F0DC183E2}"/>
            </a:ext>
          </a:extLst>
        </xdr:cNvPr>
        <xdr:cNvSpPr/>
      </xdr:nvSpPr>
      <xdr:spPr>
        <a:xfrm>
          <a:off x="19161760" y="18401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57404</xdr:rowOff>
    </xdr:from>
    <xdr:to>
      <xdr:col>107</xdr:col>
      <xdr:colOff>101600</xdr:colOff>
      <xdr:row>107</xdr:row>
      <xdr:rowOff>159004</xdr:rowOff>
    </xdr:to>
    <xdr:sp macro="" textlink="">
      <xdr:nvSpPr>
        <xdr:cNvPr id="707" name="楕円 706">
          <a:extLst>
            <a:ext uri="{FF2B5EF4-FFF2-40B4-BE49-F238E27FC236}">
              <a16:creationId xmlns:a16="http://schemas.microsoft.com/office/drawing/2014/main" id="{B6481960-B9E8-4FA7-A68E-F998D415A2EF}"/>
            </a:ext>
          </a:extLst>
        </xdr:cNvPr>
        <xdr:cNvSpPr/>
      </xdr:nvSpPr>
      <xdr:spPr>
        <a:xfrm>
          <a:off x="18345150" y="183987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103632</xdr:rowOff>
    </xdr:from>
    <xdr:to>
      <xdr:col>111</xdr:col>
      <xdr:colOff>177800</xdr:colOff>
      <xdr:row>107</xdr:row>
      <xdr:rowOff>108204</xdr:rowOff>
    </xdr:to>
    <xdr:cxnSp macro="">
      <xdr:nvCxnSpPr>
        <xdr:cNvPr id="708" name="直線コネクタ 707">
          <a:extLst>
            <a:ext uri="{FF2B5EF4-FFF2-40B4-BE49-F238E27FC236}">
              <a16:creationId xmlns:a16="http://schemas.microsoft.com/office/drawing/2014/main" id="{DFF1D03C-D4D1-4EB2-A13E-840F07EA8A15}"/>
            </a:ext>
          </a:extLst>
        </xdr:cNvPr>
        <xdr:cNvCxnSpPr/>
      </xdr:nvCxnSpPr>
      <xdr:spPr>
        <a:xfrm flipV="1">
          <a:off x="18399760" y="18446877"/>
          <a:ext cx="80518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61976</xdr:rowOff>
    </xdr:from>
    <xdr:to>
      <xdr:col>102</xdr:col>
      <xdr:colOff>165100</xdr:colOff>
      <xdr:row>107</xdr:row>
      <xdr:rowOff>163576</xdr:rowOff>
    </xdr:to>
    <xdr:sp macro="" textlink="">
      <xdr:nvSpPr>
        <xdr:cNvPr id="709" name="楕円 708">
          <a:extLst>
            <a:ext uri="{FF2B5EF4-FFF2-40B4-BE49-F238E27FC236}">
              <a16:creationId xmlns:a16="http://schemas.microsoft.com/office/drawing/2014/main" id="{FF38DDF3-C8FD-4837-AE57-B802C853E9DF}"/>
            </a:ext>
          </a:extLst>
        </xdr:cNvPr>
        <xdr:cNvSpPr/>
      </xdr:nvSpPr>
      <xdr:spPr>
        <a:xfrm>
          <a:off x="17547590" y="1840331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108204</xdr:rowOff>
    </xdr:from>
    <xdr:to>
      <xdr:col>107</xdr:col>
      <xdr:colOff>50800</xdr:colOff>
      <xdr:row>107</xdr:row>
      <xdr:rowOff>112776</xdr:rowOff>
    </xdr:to>
    <xdr:cxnSp macro="">
      <xdr:nvCxnSpPr>
        <xdr:cNvPr id="710" name="直線コネクタ 709">
          <a:extLst>
            <a:ext uri="{FF2B5EF4-FFF2-40B4-BE49-F238E27FC236}">
              <a16:creationId xmlns:a16="http://schemas.microsoft.com/office/drawing/2014/main" id="{E0BCCE6B-698D-440E-A1D5-FD9B341D292F}"/>
            </a:ext>
          </a:extLst>
        </xdr:cNvPr>
        <xdr:cNvCxnSpPr/>
      </xdr:nvCxnSpPr>
      <xdr:spPr>
        <a:xfrm flipV="1">
          <a:off x="17602200" y="18451449"/>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68072</xdr:rowOff>
    </xdr:from>
    <xdr:to>
      <xdr:col>98</xdr:col>
      <xdr:colOff>38100</xdr:colOff>
      <xdr:row>107</xdr:row>
      <xdr:rowOff>169672</xdr:rowOff>
    </xdr:to>
    <xdr:sp macro="" textlink="">
      <xdr:nvSpPr>
        <xdr:cNvPr id="711" name="楕円 710">
          <a:extLst>
            <a:ext uri="{FF2B5EF4-FFF2-40B4-BE49-F238E27FC236}">
              <a16:creationId xmlns:a16="http://schemas.microsoft.com/office/drawing/2014/main" id="{258946AA-6CE3-45C0-8449-A96A2652CE8B}"/>
            </a:ext>
          </a:extLst>
        </xdr:cNvPr>
        <xdr:cNvSpPr/>
      </xdr:nvSpPr>
      <xdr:spPr>
        <a:xfrm>
          <a:off x="16761460" y="1841131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112776</xdr:rowOff>
    </xdr:from>
    <xdr:to>
      <xdr:col>102</xdr:col>
      <xdr:colOff>114300</xdr:colOff>
      <xdr:row>107</xdr:row>
      <xdr:rowOff>118872</xdr:rowOff>
    </xdr:to>
    <xdr:cxnSp macro="">
      <xdr:nvCxnSpPr>
        <xdr:cNvPr id="712" name="直線コネクタ 711">
          <a:extLst>
            <a:ext uri="{FF2B5EF4-FFF2-40B4-BE49-F238E27FC236}">
              <a16:creationId xmlns:a16="http://schemas.microsoft.com/office/drawing/2014/main" id="{6734984B-2B5D-4B87-9B8F-BD8F8ADFB33C}"/>
            </a:ext>
          </a:extLst>
        </xdr:cNvPr>
        <xdr:cNvCxnSpPr/>
      </xdr:nvCxnSpPr>
      <xdr:spPr>
        <a:xfrm flipV="1">
          <a:off x="16804640" y="18457926"/>
          <a:ext cx="79756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13" name="n_1aveValue【公民館】&#10;一人当たり面積">
          <a:extLst>
            <a:ext uri="{FF2B5EF4-FFF2-40B4-BE49-F238E27FC236}">
              <a16:creationId xmlns:a16="http://schemas.microsoft.com/office/drawing/2014/main" id="{63E868AE-1158-4617-9193-77330007C47F}"/>
            </a:ext>
          </a:extLst>
        </xdr:cNvPr>
        <xdr:cNvSpPr txBox="1"/>
      </xdr:nvSpPr>
      <xdr:spPr>
        <a:xfrm>
          <a:off x="18982132" y="181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14" name="n_2aveValue【公民館】&#10;一人当たり面積">
          <a:extLst>
            <a:ext uri="{FF2B5EF4-FFF2-40B4-BE49-F238E27FC236}">
              <a16:creationId xmlns:a16="http://schemas.microsoft.com/office/drawing/2014/main" id="{5739D03E-43CE-4E3C-9F2E-B31F448B2DFC}"/>
            </a:ext>
          </a:extLst>
        </xdr:cNvPr>
        <xdr:cNvSpPr txBox="1"/>
      </xdr:nvSpPr>
      <xdr:spPr>
        <a:xfrm>
          <a:off x="18182032"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15" name="n_3aveValue【公民館】&#10;一人当たり面積">
          <a:extLst>
            <a:ext uri="{FF2B5EF4-FFF2-40B4-BE49-F238E27FC236}">
              <a16:creationId xmlns:a16="http://schemas.microsoft.com/office/drawing/2014/main" id="{A346DC3F-8941-42BB-8D10-9BDA1186C850}"/>
            </a:ext>
          </a:extLst>
        </xdr:cNvPr>
        <xdr:cNvSpPr txBox="1"/>
      </xdr:nvSpPr>
      <xdr:spPr>
        <a:xfrm>
          <a:off x="17384472" y="180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16" name="n_4aveValue【公民館】&#10;一人当たり面積">
          <a:extLst>
            <a:ext uri="{FF2B5EF4-FFF2-40B4-BE49-F238E27FC236}">
              <a16:creationId xmlns:a16="http://schemas.microsoft.com/office/drawing/2014/main" id="{3C27150C-E05D-4F34-AE2B-33B7EA08F1AD}"/>
            </a:ext>
          </a:extLst>
        </xdr:cNvPr>
        <xdr:cNvSpPr txBox="1"/>
      </xdr:nvSpPr>
      <xdr:spPr>
        <a:xfrm>
          <a:off x="16588817" y="1809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145559</xdr:rowOff>
    </xdr:from>
    <xdr:ext cx="469744" cy="259045"/>
    <xdr:sp macro="" textlink="">
      <xdr:nvSpPr>
        <xdr:cNvPr id="717" name="n_1mainValue【公民館】&#10;一人当たり面積">
          <a:extLst>
            <a:ext uri="{FF2B5EF4-FFF2-40B4-BE49-F238E27FC236}">
              <a16:creationId xmlns:a16="http://schemas.microsoft.com/office/drawing/2014/main" id="{1AFB10DB-5F9E-416A-9328-784A480FDAAF}"/>
            </a:ext>
          </a:extLst>
        </xdr:cNvPr>
        <xdr:cNvSpPr txBox="1"/>
      </xdr:nvSpPr>
      <xdr:spPr>
        <a:xfrm>
          <a:off x="18982132" y="184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150131</xdr:rowOff>
    </xdr:from>
    <xdr:ext cx="469744" cy="259045"/>
    <xdr:sp macro="" textlink="">
      <xdr:nvSpPr>
        <xdr:cNvPr id="718" name="n_2mainValue【公民館】&#10;一人当たり面積">
          <a:extLst>
            <a:ext uri="{FF2B5EF4-FFF2-40B4-BE49-F238E27FC236}">
              <a16:creationId xmlns:a16="http://schemas.microsoft.com/office/drawing/2014/main" id="{F0F32D11-84D4-404B-8416-17A19CA7BC7C}"/>
            </a:ext>
          </a:extLst>
        </xdr:cNvPr>
        <xdr:cNvSpPr txBox="1"/>
      </xdr:nvSpPr>
      <xdr:spPr>
        <a:xfrm>
          <a:off x="18182032"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154703</xdr:rowOff>
    </xdr:from>
    <xdr:ext cx="469744" cy="259045"/>
    <xdr:sp macro="" textlink="">
      <xdr:nvSpPr>
        <xdr:cNvPr id="719" name="n_3mainValue【公民館】&#10;一人当たり面積">
          <a:extLst>
            <a:ext uri="{FF2B5EF4-FFF2-40B4-BE49-F238E27FC236}">
              <a16:creationId xmlns:a16="http://schemas.microsoft.com/office/drawing/2014/main" id="{F01D13B7-63F6-4BF4-96B9-638B489AE950}"/>
            </a:ext>
          </a:extLst>
        </xdr:cNvPr>
        <xdr:cNvSpPr txBox="1"/>
      </xdr:nvSpPr>
      <xdr:spPr>
        <a:xfrm>
          <a:off x="17384472"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160799</xdr:rowOff>
    </xdr:from>
    <xdr:ext cx="469744" cy="259045"/>
    <xdr:sp macro="" textlink="">
      <xdr:nvSpPr>
        <xdr:cNvPr id="720" name="n_4mainValue【公民館】&#10;一人当たり面積">
          <a:extLst>
            <a:ext uri="{FF2B5EF4-FFF2-40B4-BE49-F238E27FC236}">
              <a16:creationId xmlns:a16="http://schemas.microsoft.com/office/drawing/2014/main" id="{E8E18A69-6D12-4555-A033-1C70DC31D446}"/>
            </a:ext>
          </a:extLst>
        </xdr:cNvPr>
        <xdr:cNvSpPr txBox="1"/>
      </xdr:nvSpPr>
      <xdr:spPr>
        <a:xfrm>
          <a:off x="16588817" y="1850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a:extLst>
            <a:ext uri="{FF2B5EF4-FFF2-40B4-BE49-F238E27FC236}">
              <a16:creationId xmlns:a16="http://schemas.microsoft.com/office/drawing/2014/main" id="{403D0E2B-2512-4216-BFB3-2E25425FC00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a:extLst>
            <a:ext uri="{FF2B5EF4-FFF2-40B4-BE49-F238E27FC236}">
              <a16:creationId xmlns:a16="http://schemas.microsoft.com/office/drawing/2014/main" id="{8FD4D20A-18FE-4836-8121-F2A612436EE3}"/>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a:extLst>
            <a:ext uri="{FF2B5EF4-FFF2-40B4-BE49-F238E27FC236}">
              <a16:creationId xmlns:a16="http://schemas.microsoft.com/office/drawing/2014/main" id="{1B99834B-315B-42E8-9FC9-65376DFCE04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橋梁及びトンネルは、町の面積が大きく山間部が多いため、一人当たりの有形固定資産額が高くなる傾向にある。また、橋りょうの長寿命化工事によって令和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年度は減価償却率が横ばいとなった。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及び学校施設については、近年の少子化を受けて保育所の統合や学校の統合を行い、保育所については新規に設置、学校においては必要に応じて校舎の増改築を実施したため、減価償却率としては類似団体平均と比較して低い水準にあるが、施設の更新や改修を予定していないため徐々に類似団体平均との差がな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年度に中央公民館給水設備及びホール棟防水改修等、令和元年度に屋根改修、令和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年度に事務棟トイレ改修等を実施している。今後も改修工事を予定しており、必要な点検と改修により施設の長寿命化を図っていく。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B96DFB-6559-4CC3-8A1F-0ECBD2D16CFE}"/>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5053B9-4169-402E-8FFD-3DD5B632F3E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152EA3-5182-43A5-AD92-A26288D3BBC7}"/>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ED19B3-7EC1-46C7-99B2-7CB46040A11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F974D9-F548-4EB0-AE95-76B475624EA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8FCDAE-9E47-4285-B8E2-F55F4731304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67DC57-BAEE-44B6-9AB8-845A26C7B82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15E4FA-520E-403E-9AC4-9A7CCA945CD5}"/>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9E5C6C-AFC1-438A-B7D9-EDBB01BF9C6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5C503F-30D1-41F6-868F-77E64E36C89F}"/>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8,164
8,069
129.87
6,733,713
6,401,070
236,457
3,536,103
4,022,271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C93C79-BC9E-4212-839D-C2CFAF46BAB7}"/>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147DA0-53DA-4565-BBA8-C20AF44D599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E7E138-1F6A-466E-9F2E-F45555F67E2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26D101-2C60-475C-9034-34C8682A1051}"/>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BBF7C5-1732-4A66-9CEF-CFD477E8617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18480AD-3D93-4FA0-8A14-05B9C2C68752}"/>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0C0939-1DCA-4F54-B279-E104C68CFAB5}"/>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3EA7F7-810B-4C46-A0D6-D5508AF82C7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643545-CCB4-4C49-9C4E-CE2B50426023}"/>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181C54-233A-40E4-8E3D-0AAED05AF2A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929E4A-7B75-47DE-B862-96898F9ED5D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390068-7D1D-4830-85B4-0093225407F3}"/>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5C18E0-BE90-4B7B-8FC3-FCF1241E601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D7CDFB-4C03-40E1-8B6F-9ED8984504B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5B3FFE-5BA6-428C-89E1-803BC7E2F5A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8971ED-8A9D-4DE5-A266-B9042D9CD44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7ECB4C-9188-4B93-B55B-EFAF5BF22CE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832455-898D-4F33-AECC-D40D748D78D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C8F5F6-CFBD-4FE1-B31D-58B0874500A7}"/>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A18D80-0178-4B7D-92ED-5AD8BC7482E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DD4B5F-15DD-4827-800B-724010E6F2D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F215BD-8CAB-4099-9113-9ABBFD917B41}"/>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9C2649-90B9-4501-A03A-830FDD077B47}"/>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4D1A26-FA8F-4B32-98FC-5B70F632518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F2B0AF-0212-4704-A21E-6DEE7A87F48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1601ED-343C-492E-AD17-57C87BA25B0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409632-4102-4F40-9020-98FAC0094B54}"/>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E85BC2-1DCE-4EAA-92FD-CC909E2BFBC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ADF069-99F9-47EE-BB13-9EFEF8DB25A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C29D53F-7D34-4661-9926-0919AE3AD83D}"/>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5EFBFC-005A-4B2B-ACF5-6C2FBA309AF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7DCAAE-7CBA-4955-B784-F2AB4A481EC0}"/>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A02704A-3536-41A9-AFA2-28FF8C054800}"/>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FA04E88-C30B-4ACC-A941-C2736FE7A09C}"/>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7C41B6C-C6DD-4420-A1BC-37BD99940018}"/>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C849BCC-A5E6-4123-916C-1EEF06BBA29B}"/>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FB6D2F1-A690-4902-B0B1-E9DB272C1A09}"/>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AD0433-7565-4E6C-A6F1-274F3E9E7746}"/>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2E49655-64E9-4879-8F8C-109F14DA527B}"/>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E759E25-D0DA-4FEA-9CBB-BA97368BA0CF}"/>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18A9F6E-8D39-4B5F-AA73-B39C4515A3B1}"/>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41386C7-59E8-40F8-9985-AC52F4FCF13D}"/>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E1A6F39-D5F6-4B15-A821-9D99EF4B2816}"/>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B31D22E-44B4-4B7D-B93A-147D63E1EE88}"/>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361C20B-ACE3-445D-8FD0-63AC823BBA2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AAC41AC-4F5D-4297-A327-7545A69625C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B17A501F-99AF-4A54-A2E2-C507BC11111E}"/>
            </a:ext>
          </a:extLst>
        </xdr:cNvPr>
        <xdr:cNvCxnSpPr/>
      </xdr:nvCxnSpPr>
      <xdr:spPr>
        <a:xfrm flipV="1">
          <a:off x="4173855" y="5660572"/>
          <a:ext cx="0" cy="156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28D4FDD9-2EEF-4EB3-9485-B191D59CE5F4}"/>
            </a:ext>
          </a:extLst>
        </xdr:cNvPr>
        <xdr:cNvSpPr txBox="1"/>
      </xdr:nvSpPr>
      <xdr:spPr>
        <a:xfrm>
          <a:off x="4212590" y="723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4B5FBFDA-9DFB-46AB-B925-2AA770B3C1F9}"/>
            </a:ext>
          </a:extLst>
        </xdr:cNvPr>
        <xdr:cNvCxnSpPr/>
      </xdr:nvCxnSpPr>
      <xdr:spPr>
        <a:xfrm>
          <a:off x="4112260" y="722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7C0B495E-EAB5-469F-8BD3-A5CE51118EFE}"/>
            </a:ext>
          </a:extLst>
        </xdr:cNvPr>
        <xdr:cNvSpPr txBox="1"/>
      </xdr:nvSpPr>
      <xdr:spPr>
        <a:xfrm>
          <a:off x="4212590" y="543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25A1692-3439-4995-A23C-619CB621A3AB}"/>
            </a:ext>
          </a:extLst>
        </xdr:cNvPr>
        <xdr:cNvCxnSpPr/>
      </xdr:nvCxnSpPr>
      <xdr:spPr>
        <a:xfrm>
          <a:off x="4112260" y="566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98533</xdr:rowOff>
    </xdr:from>
    <xdr:ext cx="405111" cy="259045"/>
    <xdr:sp macro="" textlink="">
      <xdr:nvSpPr>
        <xdr:cNvPr id="63" name="【図書館】&#10;有形固定資産減価償却率平均値テキスト">
          <a:extLst>
            <a:ext uri="{FF2B5EF4-FFF2-40B4-BE49-F238E27FC236}">
              <a16:creationId xmlns:a16="http://schemas.microsoft.com/office/drawing/2014/main" id="{2C04BAA0-CD6F-42F0-B804-6315DEAB2B40}"/>
            </a:ext>
          </a:extLst>
        </xdr:cNvPr>
        <xdr:cNvSpPr txBox="1"/>
      </xdr:nvSpPr>
      <xdr:spPr>
        <a:xfrm>
          <a:off x="4212590" y="626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4AB125ED-E23B-4D80-A5B5-C62D98A44ADA}"/>
            </a:ext>
          </a:extLst>
        </xdr:cNvPr>
        <xdr:cNvSpPr/>
      </xdr:nvSpPr>
      <xdr:spPr>
        <a:xfrm>
          <a:off x="4131310" y="629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DDA960D1-B81D-4FE6-BF16-96B950265ED3}"/>
            </a:ext>
          </a:extLst>
        </xdr:cNvPr>
        <xdr:cNvSpPr/>
      </xdr:nvSpPr>
      <xdr:spPr>
        <a:xfrm>
          <a:off x="3388360" y="632659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3E7E0938-24D7-49AC-8CA6-16048C50012B}"/>
            </a:ext>
          </a:extLst>
        </xdr:cNvPr>
        <xdr:cNvSpPr/>
      </xdr:nvSpPr>
      <xdr:spPr>
        <a:xfrm>
          <a:off x="2571750" y="635979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DFFA4DB3-034A-44C5-BA9B-9427D2A53E9F}"/>
            </a:ext>
          </a:extLst>
        </xdr:cNvPr>
        <xdr:cNvSpPr/>
      </xdr:nvSpPr>
      <xdr:spPr>
        <a:xfrm>
          <a:off x="1774190" y="630591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6DC970E0-E1E8-4CA9-8F65-B8FA2B1848C9}"/>
            </a:ext>
          </a:extLst>
        </xdr:cNvPr>
        <xdr:cNvSpPr/>
      </xdr:nvSpPr>
      <xdr:spPr>
        <a:xfrm>
          <a:off x="98806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ACEFC1-8620-4DFF-BA2D-4652417AFB1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F892FE-D300-4242-83BA-960253CC4A1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5D1E37-2525-4D5A-A380-E68EA680C45F}"/>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831149C-6136-4D1B-9CE2-D3B8C3907C4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12E9BA6-0128-4420-8766-CB728095E050}"/>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118473</xdr:rowOff>
    </xdr:from>
    <xdr:to>
      <xdr:col>20</xdr:col>
      <xdr:colOff>38100</xdr:colOff>
      <xdr:row>39</xdr:row>
      <xdr:rowOff>48623</xdr:rowOff>
    </xdr:to>
    <xdr:sp macro="" textlink="">
      <xdr:nvSpPr>
        <xdr:cNvPr id="74" name="楕円 73">
          <a:extLst>
            <a:ext uri="{FF2B5EF4-FFF2-40B4-BE49-F238E27FC236}">
              <a16:creationId xmlns:a16="http://schemas.microsoft.com/office/drawing/2014/main" id="{A54787E5-96AB-419B-A8A5-DAEDFBD19E14}"/>
            </a:ext>
          </a:extLst>
        </xdr:cNvPr>
        <xdr:cNvSpPr/>
      </xdr:nvSpPr>
      <xdr:spPr>
        <a:xfrm>
          <a:off x="3388360" y="66354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107043</xdr:rowOff>
    </xdr:from>
    <xdr:to>
      <xdr:col>15</xdr:col>
      <xdr:colOff>101600</xdr:colOff>
      <xdr:row>39</xdr:row>
      <xdr:rowOff>37193</xdr:rowOff>
    </xdr:to>
    <xdr:sp macro="" textlink="">
      <xdr:nvSpPr>
        <xdr:cNvPr id="75" name="楕円 74">
          <a:extLst>
            <a:ext uri="{FF2B5EF4-FFF2-40B4-BE49-F238E27FC236}">
              <a16:creationId xmlns:a16="http://schemas.microsoft.com/office/drawing/2014/main" id="{C3BFB9EB-98DE-4AC9-8CB2-94FF1E9259E1}"/>
            </a:ext>
          </a:extLst>
        </xdr:cNvPr>
        <xdr:cNvSpPr/>
      </xdr:nvSpPr>
      <xdr:spPr>
        <a:xfrm>
          <a:off x="2571750" y="66202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38</xdr:row>
      <xdr:rowOff>169273</xdr:rowOff>
    </xdr:to>
    <xdr:cxnSp macro="">
      <xdr:nvCxnSpPr>
        <xdr:cNvPr id="76" name="直線コネクタ 75">
          <a:extLst>
            <a:ext uri="{FF2B5EF4-FFF2-40B4-BE49-F238E27FC236}">
              <a16:creationId xmlns:a16="http://schemas.microsoft.com/office/drawing/2014/main" id="{89EDBFF3-629F-43C0-91D6-81293413ECC6}"/>
            </a:ext>
          </a:extLst>
        </xdr:cNvPr>
        <xdr:cNvCxnSpPr/>
      </xdr:nvCxnSpPr>
      <xdr:spPr>
        <a:xfrm>
          <a:off x="2626360" y="6674848"/>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77" name="楕円 76">
          <a:extLst>
            <a:ext uri="{FF2B5EF4-FFF2-40B4-BE49-F238E27FC236}">
              <a16:creationId xmlns:a16="http://schemas.microsoft.com/office/drawing/2014/main" id="{E8937952-697B-4DCB-815E-9E0AC488E752}"/>
            </a:ext>
          </a:extLst>
        </xdr:cNvPr>
        <xdr:cNvSpPr/>
      </xdr:nvSpPr>
      <xdr:spPr>
        <a:xfrm>
          <a:off x="1774190" y="6575878"/>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157843</xdr:rowOff>
    </xdr:to>
    <xdr:cxnSp macro="">
      <xdr:nvCxnSpPr>
        <xdr:cNvPr id="78" name="直線コネクタ 77">
          <a:extLst>
            <a:ext uri="{FF2B5EF4-FFF2-40B4-BE49-F238E27FC236}">
              <a16:creationId xmlns:a16="http://schemas.microsoft.com/office/drawing/2014/main" id="{0DE236E2-DEEE-46AA-B5AF-663DE65C2641}"/>
            </a:ext>
          </a:extLst>
        </xdr:cNvPr>
        <xdr:cNvCxnSpPr/>
      </xdr:nvCxnSpPr>
      <xdr:spPr>
        <a:xfrm>
          <a:off x="1828800" y="6630488"/>
          <a:ext cx="79756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30299</xdr:rowOff>
    </xdr:from>
    <xdr:to>
      <xdr:col>6</xdr:col>
      <xdr:colOff>38100</xdr:colOff>
      <xdr:row>38</xdr:row>
      <xdr:rowOff>131899</xdr:rowOff>
    </xdr:to>
    <xdr:sp macro="" textlink="">
      <xdr:nvSpPr>
        <xdr:cNvPr id="79" name="楕円 78">
          <a:extLst>
            <a:ext uri="{FF2B5EF4-FFF2-40B4-BE49-F238E27FC236}">
              <a16:creationId xmlns:a16="http://schemas.microsoft.com/office/drawing/2014/main" id="{C9CFEF64-0A4F-4ADE-8DF4-F7EDB4E8AC40}"/>
            </a:ext>
          </a:extLst>
        </xdr:cNvPr>
        <xdr:cNvSpPr/>
      </xdr:nvSpPr>
      <xdr:spPr>
        <a:xfrm>
          <a:off x="988060" y="654349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81099</xdr:rowOff>
    </xdr:from>
    <xdr:to>
      <xdr:col>10</xdr:col>
      <xdr:colOff>114300</xdr:colOff>
      <xdr:row>38</xdr:row>
      <xdr:rowOff>115388</xdr:rowOff>
    </xdr:to>
    <xdr:cxnSp macro="">
      <xdr:nvCxnSpPr>
        <xdr:cNvPr id="80" name="直線コネクタ 79">
          <a:extLst>
            <a:ext uri="{FF2B5EF4-FFF2-40B4-BE49-F238E27FC236}">
              <a16:creationId xmlns:a16="http://schemas.microsoft.com/office/drawing/2014/main" id="{B5381EA0-043F-439C-A72B-3FDC86D3C5C6}"/>
            </a:ext>
          </a:extLst>
        </xdr:cNvPr>
        <xdr:cNvCxnSpPr/>
      </xdr:nvCxnSpPr>
      <xdr:spPr>
        <a:xfrm>
          <a:off x="1031240" y="6598104"/>
          <a:ext cx="7975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1" name="n_1aveValue【図書館】&#10;有形固定資産減価償却率">
          <a:extLst>
            <a:ext uri="{FF2B5EF4-FFF2-40B4-BE49-F238E27FC236}">
              <a16:creationId xmlns:a16="http://schemas.microsoft.com/office/drawing/2014/main" id="{1A4BB3AA-2001-4D98-B7AE-3688F279B6DD}"/>
            </a:ext>
          </a:extLst>
        </xdr:cNvPr>
        <xdr:cNvSpPr txBox="1"/>
      </xdr:nvSpPr>
      <xdr:spPr>
        <a:xfrm>
          <a:off x="3239144"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2" name="n_2aveValue【図書館】&#10;有形固定資産減価償却率">
          <a:extLst>
            <a:ext uri="{FF2B5EF4-FFF2-40B4-BE49-F238E27FC236}">
              <a16:creationId xmlns:a16="http://schemas.microsoft.com/office/drawing/2014/main" id="{5D556EFF-36EB-467C-90BB-FF6F7B7F2BC0}"/>
            </a:ext>
          </a:extLst>
        </xdr:cNvPr>
        <xdr:cNvSpPr txBox="1"/>
      </xdr:nvSpPr>
      <xdr:spPr>
        <a:xfrm>
          <a:off x="2439044" y="613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3" name="n_3aveValue【図書館】&#10;有形固定資産減価償却率">
          <a:extLst>
            <a:ext uri="{FF2B5EF4-FFF2-40B4-BE49-F238E27FC236}">
              <a16:creationId xmlns:a16="http://schemas.microsoft.com/office/drawing/2014/main" id="{0BA14CCE-3EB5-4CBD-BA5E-DAEE96EE36D3}"/>
            </a:ext>
          </a:extLst>
        </xdr:cNvPr>
        <xdr:cNvSpPr txBox="1"/>
      </xdr:nvSpPr>
      <xdr:spPr>
        <a:xfrm>
          <a:off x="164148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4" name="n_4aveValue【図書館】&#10;有形固定資産減価償却率">
          <a:extLst>
            <a:ext uri="{FF2B5EF4-FFF2-40B4-BE49-F238E27FC236}">
              <a16:creationId xmlns:a16="http://schemas.microsoft.com/office/drawing/2014/main" id="{2A71B5FB-BBD8-4745-A705-DB81F3B59F2C}"/>
            </a:ext>
          </a:extLst>
        </xdr:cNvPr>
        <xdr:cNvSpPr txBox="1"/>
      </xdr:nvSpPr>
      <xdr:spPr>
        <a:xfrm>
          <a:off x="855354" y="6044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39750</xdr:rowOff>
    </xdr:from>
    <xdr:ext cx="405111" cy="259045"/>
    <xdr:sp macro="" textlink="">
      <xdr:nvSpPr>
        <xdr:cNvPr id="85" name="n_1mainValue【図書館】&#10;有形固定資産減価償却率">
          <a:extLst>
            <a:ext uri="{FF2B5EF4-FFF2-40B4-BE49-F238E27FC236}">
              <a16:creationId xmlns:a16="http://schemas.microsoft.com/office/drawing/2014/main" id="{35C3D7C0-290F-4C82-ABE6-F9C89AF27624}"/>
            </a:ext>
          </a:extLst>
        </xdr:cNvPr>
        <xdr:cNvSpPr txBox="1"/>
      </xdr:nvSpPr>
      <xdr:spPr>
        <a:xfrm>
          <a:off x="32391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6" name="n_2mainValue【図書館】&#10;有形固定資産減価償却率">
          <a:extLst>
            <a:ext uri="{FF2B5EF4-FFF2-40B4-BE49-F238E27FC236}">
              <a16:creationId xmlns:a16="http://schemas.microsoft.com/office/drawing/2014/main" id="{2A5BDC95-C2AB-4FA7-A36D-7B7F6BC9139B}"/>
            </a:ext>
          </a:extLst>
        </xdr:cNvPr>
        <xdr:cNvSpPr txBox="1"/>
      </xdr:nvSpPr>
      <xdr:spPr>
        <a:xfrm>
          <a:off x="2439044" y="671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157315</xdr:rowOff>
    </xdr:from>
    <xdr:ext cx="405111" cy="259045"/>
    <xdr:sp macro="" textlink="">
      <xdr:nvSpPr>
        <xdr:cNvPr id="87" name="n_3mainValue【図書館】&#10;有形固定資産減価償却率">
          <a:extLst>
            <a:ext uri="{FF2B5EF4-FFF2-40B4-BE49-F238E27FC236}">
              <a16:creationId xmlns:a16="http://schemas.microsoft.com/office/drawing/2014/main" id="{51EEB0DA-938B-403C-A96B-68945D9DB17D}"/>
            </a:ext>
          </a:extLst>
        </xdr:cNvPr>
        <xdr:cNvSpPr txBox="1"/>
      </xdr:nvSpPr>
      <xdr:spPr>
        <a:xfrm>
          <a:off x="1641484" y="6674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88" name="n_4mainValue【図書館】&#10;有形固定資産減価償却率">
          <a:extLst>
            <a:ext uri="{FF2B5EF4-FFF2-40B4-BE49-F238E27FC236}">
              <a16:creationId xmlns:a16="http://schemas.microsoft.com/office/drawing/2014/main" id="{062A667E-8394-4E9D-8D24-E8C5223D500D}"/>
            </a:ext>
          </a:extLst>
        </xdr:cNvPr>
        <xdr:cNvSpPr txBox="1"/>
      </xdr:nvSpPr>
      <xdr:spPr>
        <a:xfrm>
          <a:off x="855354" y="664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CA55756-3736-4CA4-833E-0243DB9FB298}"/>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E2D9CAC-D992-461D-8E3C-9AD2D4CB5EEA}"/>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8AD6F57-8440-42D4-80B4-57A894C6B18A}"/>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7AD14FA-3EC5-4EBD-A760-92B261DA9BF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3647967-45B3-45A3-B38D-E96F2E6FEA0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2070486-7A5C-4785-9E92-FB22A456592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EEF1E21-9D7E-4AA1-B4E9-93C0ACA3451A}"/>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79F52A7-DA56-48DF-B219-BC721A5926D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D0019AEA-3DAD-4117-A737-EF3DF6D0533F}"/>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771E4D8-D0B9-44C6-A33D-9D21F9F179AA}"/>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E3139E0-09EA-4F52-AAD7-F8EB180E6321}"/>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AA6FB96-6534-42BE-A0D0-6C82EA28E32A}"/>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812A497-A65A-4A15-8EDA-0AB2F4328562}"/>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7B41BCD5-A6C8-459A-94E1-83485123B30B}"/>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6AC0306-F298-45C4-9372-B18A11CA2458}"/>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140E4707-ABE4-4F59-818C-8651954D8527}"/>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7ED5991-9D9B-4909-ABD0-5C70FC8550CD}"/>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14BD128F-3D9D-4078-9FCA-47219255BB29}"/>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96E3699-CE88-4FD0-8184-E776A6BB6EA3}"/>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DA4758AB-0B76-496A-B74C-AA065FA941C7}"/>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D619FBC-8D19-4EBA-B956-3318DABB150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ED33303-03CB-4472-9DF3-F217B5662B3A}"/>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6CA5889C-B963-4C92-9D0E-90B3590EA38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2" name="直線コネクタ 111">
          <a:extLst>
            <a:ext uri="{FF2B5EF4-FFF2-40B4-BE49-F238E27FC236}">
              <a16:creationId xmlns:a16="http://schemas.microsoft.com/office/drawing/2014/main" id="{64110FD2-0303-429A-949C-8A5464AA2C9F}"/>
            </a:ext>
          </a:extLst>
        </xdr:cNvPr>
        <xdr:cNvCxnSpPr/>
      </xdr:nvCxnSpPr>
      <xdr:spPr>
        <a:xfrm flipV="1">
          <a:off x="9429115" y="57531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3" name="【図書館】&#10;一人当たり面積最小値テキスト">
          <a:extLst>
            <a:ext uri="{FF2B5EF4-FFF2-40B4-BE49-F238E27FC236}">
              <a16:creationId xmlns:a16="http://schemas.microsoft.com/office/drawing/2014/main" id="{450A218F-4533-4B65-B33F-34F0F8A62486}"/>
            </a:ext>
          </a:extLst>
        </xdr:cNvPr>
        <xdr:cNvSpPr txBox="1"/>
      </xdr:nvSpPr>
      <xdr:spPr>
        <a:xfrm>
          <a:off x="946785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4" name="直線コネクタ 113">
          <a:extLst>
            <a:ext uri="{FF2B5EF4-FFF2-40B4-BE49-F238E27FC236}">
              <a16:creationId xmlns:a16="http://schemas.microsoft.com/office/drawing/2014/main" id="{5FF09186-65C2-4E8F-9A5F-D168D8B0C781}"/>
            </a:ext>
          </a:extLst>
        </xdr:cNvPr>
        <xdr:cNvCxnSpPr/>
      </xdr:nvCxnSpPr>
      <xdr:spPr>
        <a:xfrm>
          <a:off x="9356090" y="71151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5" name="【図書館】&#10;一人当たり面積最大値テキスト">
          <a:extLst>
            <a:ext uri="{FF2B5EF4-FFF2-40B4-BE49-F238E27FC236}">
              <a16:creationId xmlns:a16="http://schemas.microsoft.com/office/drawing/2014/main" id="{167D79F4-D42A-4E57-8D63-A048C1E81903}"/>
            </a:ext>
          </a:extLst>
        </xdr:cNvPr>
        <xdr:cNvSpPr txBox="1"/>
      </xdr:nvSpPr>
      <xdr:spPr>
        <a:xfrm>
          <a:off x="9467850" y="55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6" name="直線コネクタ 115">
          <a:extLst>
            <a:ext uri="{FF2B5EF4-FFF2-40B4-BE49-F238E27FC236}">
              <a16:creationId xmlns:a16="http://schemas.microsoft.com/office/drawing/2014/main" id="{EEBAEDBA-D020-4274-9E4A-E7480E78B48A}"/>
            </a:ext>
          </a:extLst>
        </xdr:cNvPr>
        <xdr:cNvCxnSpPr/>
      </xdr:nvCxnSpPr>
      <xdr:spPr>
        <a:xfrm>
          <a:off x="9356090" y="57531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17" name="【図書館】&#10;一人当たり面積平均値テキスト">
          <a:extLst>
            <a:ext uri="{FF2B5EF4-FFF2-40B4-BE49-F238E27FC236}">
              <a16:creationId xmlns:a16="http://schemas.microsoft.com/office/drawing/2014/main" id="{02053C28-B86B-4321-A158-2F249F1CBB72}"/>
            </a:ext>
          </a:extLst>
        </xdr:cNvPr>
        <xdr:cNvSpPr txBox="1"/>
      </xdr:nvSpPr>
      <xdr:spPr>
        <a:xfrm>
          <a:off x="946785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18" name="フローチャート: 判断 117">
          <a:extLst>
            <a:ext uri="{FF2B5EF4-FFF2-40B4-BE49-F238E27FC236}">
              <a16:creationId xmlns:a16="http://schemas.microsoft.com/office/drawing/2014/main" id="{9506D027-BE7D-43A9-A18F-7BC89C29C4A0}"/>
            </a:ext>
          </a:extLst>
        </xdr:cNvPr>
        <xdr:cNvSpPr/>
      </xdr:nvSpPr>
      <xdr:spPr>
        <a:xfrm>
          <a:off x="9394190" y="671766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9" name="フローチャート: 判断 118">
          <a:extLst>
            <a:ext uri="{FF2B5EF4-FFF2-40B4-BE49-F238E27FC236}">
              <a16:creationId xmlns:a16="http://schemas.microsoft.com/office/drawing/2014/main" id="{D23C1F7E-6025-4F44-815F-4732E0D7550C}"/>
            </a:ext>
          </a:extLst>
        </xdr:cNvPr>
        <xdr:cNvSpPr/>
      </xdr:nvSpPr>
      <xdr:spPr>
        <a:xfrm>
          <a:off x="8632190" y="6803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0" name="フローチャート: 判断 119">
          <a:extLst>
            <a:ext uri="{FF2B5EF4-FFF2-40B4-BE49-F238E27FC236}">
              <a16:creationId xmlns:a16="http://schemas.microsoft.com/office/drawing/2014/main" id="{D3C54F75-B424-440C-BF91-9F2DB532D369}"/>
            </a:ext>
          </a:extLst>
        </xdr:cNvPr>
        <xdr:cNvSpPr/>
      </xdr:nvSpPr>
      <xdr:spPr>
        <a:xfrm>
          <a:off x="7846060" y="68186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1" name="フローチャート: 判断 120">
          <a:extLst>
            <a:ext uri="{FF2B5EF4-FFF2-40B4-BE49-F238E27FC236}">
              <a16:creationId xmlns:a16="http://schemas.microsoft.com/office/drawing/2014/main" id="{3F620DBC-F937-410D-BD72-6CA0FEECE90B}"/>
            </a:ext>
          </a:extLst>
        </xdr:cNvPr>
        <xdr:cNvSpPr/>
      </xdr:nvSpPr>
      <xdr:spPr>
        <a:xfrm>
          <a:off x="7029450" y="6809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2" name="フローチャート: 判断 121">
          <a:extLst>
            <a:ext uri="{FF2B5EF4-FFF2-40B4-BE49-F238E27FC236}">
              <a16:creationId xmlns:a16="http://schemas.microsoft.com/office/drawing/2014/main" id="{CB124E19-391D-440A-A15B-3A70C38F215C}"/>
            </a:ext>
          </a:extLst>
        </xdr:cNvPr>
        <xdr:cNvSpPr/>
      </xdr:nvSpPr>
      <xdr:spPr>
        <a:xfrm>
          <a:off x="6231890" y="6755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F242B49-8C02-4362-ADE7-EF5F0CEB62D5}"/>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01ACFBB-38B5-4539-950A-A7CBD9C941D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70E8EA-726C-4570-B7F4-10E7E4EB3C5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76083E-9697-40F7-AFEE-8A453542CAED}"/>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F35A33-BEBF-49FC-B865-DD55A6EBB8A0}"/>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40640</xdr:rowOff>
    </xdr:from>
    <xdr:to>
      <xdr:col>50</xdr:col>
      <xdr:colOff>165100</xdr:colOff>
      <xdr:row>40</xdr:row>
      <xdr:rowOff>142240</xdr:rowOff>
    </xdr:to>
    <xdr:sp macro="" textlink="">
      <xdr:nvSpPr>
        <xdr:cNvPr id="128" name="楕円 127">
          <a:extLst>
            <a:ext uri="{FF2B5EF4-FFF2-40B4-BE49-F238E27FC236}">
              <a16:creationId xmlns:a16="http://schemas.microsoft.com/office/drawing/2014/main" id="{517555DB-CA79-499B-B6E6-0FB8A833363F}"/>
            </a:ext>
          </a:extLst>
        </xdr:cNvPr>
        <xdr:cNvSpPr/>
      </xdr:nvSpPr>
      <xdr:spPr>
        <a:xfrm>
          <a:off x="8632190" y="68986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29" name="楕円 128">
          <a:extLst>
            <a:ext uri="{FF2B5EF4-FFF2-40B4-BE49-F238E27FC236}">
              <a16:creationId xmlns:a16="http://schemas.microsoft.com/office/drawing/2014/main" id="{ADF8679D-9BC5-4074-A10B-2E4CFBDE7B90}"/>
            </a:ext>
          </a:extLst>
        </xdr:cNvPr>
        <xdr:cNvSpPr/>
      </xdr:nvSpPr>
      <xdr:spPr>
        <a:xfrm>
          <a:off x="7846060" y="69081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91440</xdr:rowOff>
    </xdr:from>
    <xdr:to>
      <xdr:col>50</xdr:col>
      <xdr:colOff>114300</xdr:colOff>
      <xdr:row>40</xdr:row>
      <xdr:rowOff>99060</xdr:rowOff>
    </xdr:to>
    <xdr:cxnSp macro="">
      <xdr:nvCxnSpPr>
        <xdr:cNvPr id="130" name="直線コネクタ 129">
          <a:extLst>
            <a:ext uri="{FF2B5EF4-FFF2-40B4-BE49-F238E27FC236}">
              <a16:creationId xmlns:a16="http://schemas.microsoft.com/office/drawing/2014/main" id="{ADDDF9D8-1DA0-4435-B4A1-AA7D8F89F6F3}"/>
            </a:ext>
          </a:extLst>
        </xdr:cNvPr>
        <xdr:cNvCxnSpPr/>
      </xdr:nvCxnSpPr>
      <xdr:spPr>
        <a:xfrm flipV="1">
          <a:off x="7889240" y="69532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55880</xdr:rowOff>
    </xdr:from>
    <xdr:to>
      <xdr:col>41</xdr:col>
      <xdr:colOff>101600</xdr:colOff>
      <xdr:row>40</xdr:row>
      <xdr:rowOff>157480</xdr:rowOff>
    </xdr:to>
    <xdr:sp macro="" textlink="">
      <xdr:nvSpPr>
        <xdr:cNvPr id="131" name="楕円 130">
          <a:extLst>
            <a:ext uri="{FF2B5EF4-FFF2-40B4-BE49-F238E27FC236}">
              <a16:creationId xmlns:a16="http://schemas.microsoft.com/office/drawing/2014/main" id="{1E48430B-836C-480C-9590-29A9EFEFAB20}"/>
            </a:ext>
          </a:extLst>
        </xdr:cNvPr>
        <xdr:cNvSpPr/>
      </xdr:nvSpPr>
      <xdr:spPr>
        <a:xfrm>
          <a:off x="7029450" y="69176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106680</xdr:rowOff>
    </xdr:to>
    <xdr:cxnSp macro="">
      <xdr:nvCxnSpPr>
        <xdr:cNvPr id="132" name="直線コネクタ 131">
          <a:extLst>
            <a:ext uri="{FF2B5EF4-FFF2-40B4-BE49-F238E27FC236}">
              <a16:creationId xmlns:a16="http://schemas.microsoft.com/office/drawing/2014/main" id="{3DC6944F-8F59-4D83-B28B-362A9E3B7BBA}"/>
            </a:ext>
          </a:extLst>
        </xdr:cNvPr>
        <xdr:cNvCxnSpPr/>
      </xdr:nvCxnSpPr>
      <xdr:spPr>
        <a:xfrm flipV="1">
          <a:off x="7084060" y="695325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59690</xdr:rowOff>
    </xdr:from>
    <xdr:to>
      <xdr:col>36</xdr:col>
      <xdr:colOff>165100</xdr:colOff>
      <xdr:row>40</xdr:row>
      <xdr:rowOff>161290</xdr:rowOff>
    </xdr:to>
    <xdr:sp macro="" textlink="">
      <xdr:nvSpPr>
        <xdr:cNvPr id="133" name="楕円 132">
          <a:extLst>
            <a:ext uri="{FF2B5EF4-FFF2-40B4-BE49-F238E27FC236}">
              <a16:creationId xmlns:a16="http://schemas.microsoft.com/office/drawing/2014/main" id="{AAFB7754-C769-49CC-BDAA-9CB95B0CDFF5}"/>
            </a:ext>
          </a:extLst>
        </xdr:cNvPr>
        <xdr:cNvSpPr/>
      </xdr:nvSpPr>
      <xdr:spPr>
        <a:xfrm>
          <a:off x="6231890" y="69138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106680</xdr:rowOff>
    </xdr:from>
    <xdr:to>
      <xdr:col>41</xdr:col>
      <xdr:colOff>50800</xdr:colOff>
      <xdr:row>40</xdr:row>
      <xdr:rowOff>110490</xdr:rowOff>
    </xdr:to>
    <xdr:cxnSp macro="">
      <xdr:nvCxnSpPr>
        <xdr:cNvPr id="134" name="直線コネクタ 133">
          <a:extLst>
            <a:ext uri="{FF2B5EF4-FFF2-40B4-BE49-F238E27FC236}">
              <a16:creationId xmlns:a16="http://schemas.microsoft.com/office/drawing/2014/main" id="{33D98228-D84E-4133-82E9-920D4BB6AE2B}"/>
            </a:ext>
          </a:extLst>
        </xdr:cNvPr>
        <xdr:cNvCxnSpPr/>
      </xdr:nvCxnSpPr>
      <xdr:spPr>
        <a:xfrm flipV="1">
          <a:off x="6286500" y="696277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35" name="n_1aveValue【図書館】&#10;一人当たり面積">
          <a:extLst>
            <a:ext uri="{FF2B5EF4-FFF2-40B4-BE49-F238E27FC236}">
              <a16:creationId xmlns:a16="http://schemas.microsoft.com/office/drawing/2014/main" id="{D18942AA-F017-4D99-8550-F056780E679B}"/>
            </a:ext>
          </a:extLst>
        </xdr:cNvPr>
        <xdr:cNvSpPr txBox="1"/>
      </xdr:nvSpPr>
      <xdr:spPr>
        <a:xfrm>
          <a:off x="845446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36" name="n_2aveValue【図書館】&#10;一人当たり面積">
          <a:extLst>
            <a:ext uri="{FF2B5EF4-FFF2-40B4-BE49-F238E27FC236}">
              <a16:creationId xmlns:a16="http://schemas.microsoft.com/office/drawing/2014/main" id="{F1A0D881-F97C-4CC4-BF3E-0095B1E8C934}"/>
            </a:ext>
          </a:extLst>
        </xdr:cNvPr>
        <xdr:cNvSpPr txBox="1"/>
      </xdr:nvSpPr>
      <xdr:spPr>
        <a:xfrm>
          <a:off x="767341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37" name="n_3aveValue【図書館】&#10;一人当たり面積">
          <a:extLst>
            <a:ext uri="{FF2B5EF4-FFF2-40B4-BE49-F238E27FC236}">
              <a16:creationId xmlns:a16="http://schemas.microsoft.com/office/drawing/2014/main" id="{95631643-9EA4-4B86-A2B4-B366A165258F}"/>
            </a:ext>
          </a:extLst>
        </xdr:cNvPr>
        <xdr:cNvSpPr txBox="1"/>
      </xdr:nvSpPr>
      <xdr:spPr>
        <a:xfrm>
          <a:off x="6866332" y="658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38" name="n_4aveValue【図書館】&#10;一人当たり面積">
          <a:extLst>
            <a:ext uri="{FF2B5EF4-FFF2-40B4-BE49-F238E27FC236}">
              <a16:creationId xmlns:a16="http://schemas.microsoft.com/office/drawing/2014/main" id="{D0CDA746-01BC-4DB6-8591-632A4E72C584}"/>
            </a:ext>
          </a:extLst>
        </xdr:cNvPr>
        <xdr:cNvSpPr txBox="1"/>
      </xdr:nvSpPr>
      <xdr:spPr>
        <a:xfrm>
          <a:off x="6068772"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133367</xdr:rowOff>
    </xdr:from>
    <xdr:ext cx="469744" cy="259045"/>
    <xdr:sp macro="" textlink="">
      <xdr:nvSpPr>
        <xdr:cNvPr id="139" name="n_1mainValue【図書館】&#10;一人当たり面積">
          <a:extLst>
            <a:ext uri="{FF2B5EF4-FFF2-40B4-BE49-F238E27FC236}">
              <a16:creationId xmlns:a16="http://schemas.microsoft.com/office/drawing/2014/main" id="{F0B812F7-EF65-4CCC-B483-3B8393FF5015}"/>
            </a:ext>
          </a:extLst>
        </xdr:cNvPr>
        <xdr:cNvSpPr txBox="1"/>
      </xdr:nvSpPr>
      <xdr:spPr>
        <a:xfrm>
          <a:off x="845446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0" name="n_2mainValue【図書館】&#10;一人当たり面積">
          <a:extLst>
            <a:ext uri="{FF2B5EF4-FFF2-40B4-BE49-F238E27FC236}">
              <a16:creationId xmlns:a16="http://schemas.microsoft.com/office/drawing/2014/main" id="{45442E45-DD65-4FCC-A13B-6634C08691C3}"/>
            </a:ext>
          </a:extLst>
        </xdr:cNvPr>
        <xdr:cNvSpPr txBox="1"/>
      </xdr:nvSpPr>
      <xdr:spPr>
        <a:xfrm>
          <a:off x="7673417" y="69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148607</xdr:rowOff>
    </xdr:from>
    <xdr:ext cx="469744" cy="259045"/>
    <xdr:sp macro="" textlink="">
      <xdr:nvSpPr>
        <xdr:cNvPr id="141" name="n_3mainValue【図書館】&#10;一人当たり面積">
          <a:extLst>
            <a:ext uri="{FF2B5EF4-FFF2-40B4-BE49-F238E27FC236}">
              <a16:creationId xmlns:a16="http://schemas.microsoft.com/office/drawing/2014/main" id="{6262A480-B388-4D66-9BFD-DFFDB57BD727}"/>
            </a:ext>
          </a:extLst>
        </xdr:cNvPr>
        <xdr:cNvSpPr txBox="1"/>
      </xdr:nvSpPr>
      <xdr:spPr>
        <a:xfrm>
          <a:off x="6866332"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152417</xdr:rowOff>
    </xdr:from>
    <xdr:ext cx="469744" cy="259045"/>
    <xdr:sp macro="" textlink="">
      <xdr:nvSpPr>
        <xdr:cNvPr id="142" name="n_4mainValue【図書館】&#10;一人当たり面積">
          <a:extLst>
            <a:ext uri="{FF2B5EF4-FFF2-40B4-BE49-F238E27FC236}">
              <a16:creationId xmlns:a16="http://schemas.microsoft.com/office/drawing/2014/main" id="{835ABB10-446A-40F6-BE64-F62273D669F7}"/>
            </a:ext>
          </a:extLst>
        </xdr:cNvPr>
        <xdr:cNvSpPr txBox="1"/>
      </xdr:nvSpPr>
      <xdr:spPr>
        <a:xfrm>
          <a:off x="6068772"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CCAE20CC-E741-408A-995F-FF5F4604E389}"/>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2531EB92-91FF-4907-B9A8-A6C4D5BBAB0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F47217B4-C2E6-4935-9487-0CE5FF7261DD}"/>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752FEAE6-0262-4E41-BE90-E76C0BB9BD4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6478E7E-3CB1-4DED-8746-60B71F6E68A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43B630B4-DDBD-4250-AB66-EAC2D4C9545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13BDED56-1D35-4415-8678-93738D659CB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8309D33A-03BD-44E0-A1EE-D58770D483D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D62547F6-B3C8-41BE-9697-DA3284E62D2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4D521E4-C912-4AD1-870D-76230E8AE4EA}"/>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A60D9DA4-0869-4E90-A087-20A64D9699C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06A6A0F5-115A-4494-83B1-C171DC8AA33B}"/>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5" name="テキスト ボックス 154">
          <a:extLst>
            <a:ext uri="{FF2B5EF4-FFF2-40B4-BE49-F238E27FC236}">
              <a16:creationId xmlns:a16="http://schemas.microsoft.com/office/drawing/2014/main" id="{53AAE52A-9BEA-4BB8-BFED-FE8F9BF83880}"/>
            </a:ext>
          </a:extLst>
        </xdr:cNvPr>
        <xdr:cNvSpPr txBox="1"/>
      </xdr:nvSpPr>
      <xdr:spPr>
        <a:xfrm>
          <a:off x="2738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CF749C28-807B-4F7A-9F93-29A05235C7B7}"/>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25DCAA54-54C0-4FE8-A005-09EDDDA9259B}"/>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D289F08D-3118-4100-A4C9-F0330D031CAC}"/>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716E85A1-AEB7-4D6B-AF9F-9F5C777A44F6}"/>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EF8F1E18-12DB-4FB3-A472-88761E12D35C}"/>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B53EA3AB-E2EE-43FF-B41F-C369B84D200E}"/>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CC546AEB-1CEF-485C-94A2-975EA75BE6E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a:extLst>
            <a:ext uri="{FF2B5EF4-FFF2-40B4-BE49-F238E27FC236}">
              <a16:creationId xmlns:a16="http://schemas.microsoft.com/office/drawing/2014/main" id="{560993F9-F0D0-450B-8400-1E3345F5657F}"/>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6FBA3B8B-3FB4-451C-A909-42D0470A4089}"/>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65" name="直線コネクタ 164">
          <a:extLst>
            <a:ext uri="{FF2B5EF4-FFF2-40B4-BE49-F238E27FC236}">
              <a16:creationId xmlns:a16="http://schemas.microsoft.com/office/drawing/2014/main" id="{BD96341A-28DD-47AB-95E3-B4D56684525F}"/>
            </a:ext>
          </a:extLst>
        </xdr:cNvPr>
        <xdr:cNvCxnSpPr/>
      </xdr:nvCxnSpPr>
      <xdr:spPr>
        <a:xfrm flipV="1">
          <a:off x="417385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64989A61-80D4-498E-A06D-03AACE113B50}"/>
            </a:ext>
          </a:extLst>
        </xdr:cNvPr>
        <xdr:cNvSpPr txBox="1"/>
      </xdr:nvSpPr>
      <xdr:spPr>
        <a:xfrm>
          <a:off x="4212590"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7" name="直線コネクタ 166">
          <a:extLst>
            <a:ext uri="{FF2B5EF4-FFF2-40B4-BE49-F238E27FC236}">
              <a16:creationId xmlns:a16="http://schemas.microsoft.com/office/drawing/2014/main" id="{CDBC9469-4554-4450-B637-95F580148BC9}"/>
            </a:ext>
          </a:extLst>
        </xdr:cNvPr>
        <xdr:cNvCxnSpPr/>
      </xdr:nvCxnSpPr>
      <xdr:spPr>
        <a:xfrm>
          <a:off x="41122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48925B14-15F7-4746-B4D5-742A4CC3C2AD}"/>
            </a:ext>
          </a:extLst>
        </xdr:cNvPr>
        <xdr:cNvSpPr txBox="1"/>
      </xdr:nvSpPr>
      <xdr:spPr>
        <a:xfrm>
          <a:off x="4212590" y="941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69" name="直線コネクタ 168">
          <a:extLst>
            <a:ext uri="{FF2B5EF4-FFF2-40B4-BE49-F238E27FC236}">
              <a16:creationId xmlns:a16="http://schemas.microsoft.com/office/drawing/2014/main" id="{127E5761-7481-45B4-86E9-9B6AD31EF699}"/>
            </a:ext>
          </a:extLst>
        </xdr:cNvPr>
        <xdr:cNvCxnSpPr/>
      </xdr:nvCxnSpPr>
      <xdr:spPr>
        <a:xfrm>
          <a:off x="4112260" y="9642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BD67AE29-8426-483A-8A5B-73E33E44673C}"/>
            </a:ext>
          </a:extLst>
        </xdr:cNvPr>
        <xdr:cNvSpPr txBox="1"/>
      </xdr:nvSpPr>
      <xdr:spPr>
        <a:xfrm>
          <a:off x="421259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1" name="フローチャート: 判断 170">
          <a:extLst>
            <a:ext uri="{FF2B5EF4-FFF2-40B4-BE49-F238E27FC236}">
              <a16:creationId xmlns:a16="http://schemas.microsoft.com/office/drawing/2014/main" id="{C97D479E-D85D-4585-AB20-251E7D523D29}"/>
            </a:ext>
          </a:extLst>
        </xdr:cNvPr>
        <xdr:cNvSpPr/>
      </xdr:nvSpPr>
      <xdr:spPr>
        <a:xfrm>
          <a:off x="4131310" y="1029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2" name="フローチャート: 判断 171">
          <a:extLst>
            <a:ext uri="{FF2B5EF4-FFF2-40B4-BE49-F238E27FC236}">
              <a16:creationId xmlns:a16="http://schemas.microsoft.com/office/drawing/2014/main" id="{C2CD027C-1D86-4F51-8320-A28B0F871664}"/>
            </a:ext>
          </a:extLst>
        </xdr:cNvPr>
        <xdr:cNvSpPr/>
      </xdr:nvSpPr>
      <xdr:spPr>
        <a:xfrm>
          <a:off x="3388360" y="102228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3" name="フローチャート: 判断 172">
          <a:extLst>
            <a:ext uri="{FF2B5EF4-FFF2-40B4-BE49-F238E27FC236}">
              <a16:creationId xmlns:a16="http://schemas.microsoft.com/office/drawing/2014/main" id="{8082859E-C2F1-4248-AE83-AE9F67206EFD}"/>
            </a:ext>
          </a:extLst>
        </xdr:cNvPr>
        <xdr:cNvSpPr/>
      </xdr:nvSpPr>
      <xdr:spPr>
        <a:xfrm>
          <a:off x="2571750" y="102015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74" name="フローチャート: 判断 173">
          <a:extLst>
            <a:ext uri="{FF2B5EF4-FFF2-40B4-BE49-F238E27FC236}">
              <a16:creationId xmlns:a16="http://schemas.microsoft.com/office/drawing/2014/main" id="{4E79E72A-743B-40F4-A657-336ECEC987EA}"/>
            </a:ext>
          </a:extLst>
        </xdr:cNvPr>
        <xdr:cNvSpPr/>
      </xdr:nvSpPr>
      <xdr:spPr>
        <a:xfrm>
          <a:off x="1774190" y="101516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75" name="フローチャート: 判断 174">
          <a:extLst>
            <a:ext uri="{FF2B5EF4-FFF2-40B4-BE49-F238E27FC236}">
              <a16:creationId xmlns:a16="http://schemas.microsoft.com/office/drawing/2014/main" id="{0E2FBC4A-5FD9-438B-B450-D59FFF8B9D1E}"/>
            </a:ext>
          </a:extLst>
        </xdr:cNvPr>
        <xdr:cNvSpPr/>
      </xdr:nvSpPr>
      <xdr:spPr>
        <a:xfrm>
          <a:off x="988060" y="10142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4E07E13-F90B-414B-8715-2DFABFCE5DF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19BE69F-D93C-4308-8F9D-1DA17D8B8FF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29ADD75-3B09-454C-AFFD-A9D6B451C72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A5FA812-FBDB-4DAF-A40F-640C8FDF3BA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71AFEDC-4ED6-4F38-B5E2-62FE6E26E39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31496</xdr:rowOff>
    </xdr:from>
    <xdr:to>
      <xdr:col>20</xdr:col>
      <xdr:colOff>38100</xdr:colOff>
      <xdr:row>58</xdr:row>
      <xdr:rowOff>133096</xdr:rowOff>
    </xdr:to>
    <xdr:sp macro="" textlink="">
      <xdr:nvSpPr>
        <xdr:cNvPr id="181" name="楕円 180">
          <a:extLst>
            <a:ext uri="{FF2B5EF4-FFF2-40B4-BE49-F238E27FC236}">
              <a16:creationId xmlns:a16="http://schemas.microsoft.com/office/drawing/2014/main" id="{97026D9E-7A40-4695-8B8C-F53B21A33ACE}"/>
            </a:ext>
          </a:extLst>
        </xdr:cNvPr>
        <xdr:cNvSpPr/>
      </xdr:nvSpPr>
      <xdr:spPr>
        <a:xfrm>
          <a:off x="3388360" y="997369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159512</xdr:rowOff>
    </xdr:from>
    <xdr:to>
      <xdr:col>15</xdr:col>
      <xdr:colOff>101600</xdr:colOff>
      <xdr:row>58</xdr:row>
      <xdr:rowOff>89662</xdr:rowOff>
    </xdr:to>
    <xdr:sp macro="" textlink="">
      <xdr:nvSpPr>
        <xdr:cNvPr id="182" name="楕円 181">
          <a:extLst>
            <a:ext uri="{FF2B5EF4-FFF2-40B4-BE49-F238E27FC236}">
              <a16:creationId xmlns:a16="http://schemas.microsoft.com/office/drawing/2014/main" id="{FAFA6B2B-7AA0-4434-94AF-01E83648FFA4}"/>
            </a:ext>
          </a:extLst>
        </xdr:cNvPr>
        <xdr:cNvSpPr/>
      </xdr:nvSpPr>
      <xdr:spPr>
        <a:xfrm>
          <a:off x="2571750" y="99340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38862</xdr:rowOff>
    </xdr:from>
    <xdr:to>
      <xdr:col>19</xdr:col>
      <xdr:colOff>177800</xdr:colOff>
      <xdr:row>58</xdr:row>
      <xdr:rowOff>82296</xdr:rowOff>
    </xdr:to>
    <xdr:cxnSp macro="">
      <xdr:nvCxnSpPr>
        <xdr:cNvPr id="183" name="直線コネクタ 182">
          <a:extLst>
            <a:ext uri="{FF2B5EF4-FFF2-40B4-BE49-F238E27FC236}">
              <a16:creationId xmlns:a16="http://schemas.microsoft.com/office/drawing/2014/main" id="{E6023644-971E-4C2E-9AD0-78BFD3CB761E}"/>
            </a:ext>
          </a:extLst>
        </xdr:cNvPr>
        <xdr:cNvCxnSpPr/>
      </xdr:nvCxnSpPr>
      <xdr:spPr>
        <a:xfrm>
          <a:off x="2626360" y="9982962"/>
          <a:ext cx="80518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145796</xdr:rowOff>
    </xdr:from>
    <xdr:to>
      <xdr:col>10</xdr:col>
      <xdr:colOff>165100</xdr:colOff>
      <xdr:row>58</xdr:row>
      <xdr:rowOff>75946</xdr:rowOff>
    </xdr:to>
    <xdr:sp macro="" textlink="">
      <xdr:nvSpPr>
        <xdr:cNvPr id="184" name="楕円 183">
          <a:extLst>
            <a:ext uri="{FF2B5EF4-FFF2-40B4-BE49-F238E27FC236}">
              <a16:creationId xmlns:a16="http://schemas.microsoft.com/office/drawing/2014/main" id="{A229757B-9384-4221-B06C-BAB8CC972270}"/>
            </a:ext>
          </a:extLst>
        </xdr:cNvPr>
        <xdr:cNvSpPr/>
      </xdr:nvSpPr>
      <xdr:spPr>
        <a:xfrm>
          <a:off x="1774190" y="99165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25146</xdr:rowOff>
    </xdr:from>
    <xdr:to>
      <xdr:col>15</xdr:col>
      <xdr:colOff>50800</xdr:colOff>
      <xdr:row>58</xdr:row>
      <xdr:rowOff>38862</xdr:rowOff>
    </xdr:to>
    <xdr:cxnSp macro="">
      <xdr:nvCxnSpPr>
        <xdr:cNvPr id="185" name="直線コネクタ 184">
          <a:extLst>
            <a:ext uri="{FF2B5EF4-FFF2-40B4-BE49-F238E27FC236}">
              <a16:creationId xmlns:a16="http://schemas.microsoft.com/office/drawing/2014/main" id="{D4F329DD-4A08-497A-A769-FA8A68C828F5}"/>
            </a:ext>
          </a:extLst>
        </xdr:cNvPr>
        <xdr:cNvCxnSpPr/>
      </xdr:nvCxnSpPr>
      <xdr:spPr>
        <a:xfrm>
          <a:off x="1828800" y="9965436"/>
          <a:ext cx="79756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106934</xdr:rowOff>
    </xdr:from>
    <xdr:to>
      <xdr:col>6</xdr:col>
      <xdr:colOff>38100</xdr:colOff>
      <xdr:row>58</xdr:row>
      <xdr:rowOff>37084</xdr:rowOff>
    </xdr:to>
    <xdr:sp macro="" textlink="">
      <xdr:nvSpPr>
        <xdr:cNvPr id="186" name="楕円 185">
          <a:extLst>
            <a:ext uri="{FF2B5EF4-FFF2-40B4-BE49-F238E27FC236}">
              <a16:creationId xmlns:a16="http://schemas.microsoft.com/office/drawing/2014/main" id="{F27ECEB7-8F23-4056-BB43-52313AA095A6}"/>
            </a:ext>
          </a:extLst>
        </xdr:cNvPr>
        <xdr:cNvSpPr/>
      </xdr:nvSpPr>
      <xdr:spPr>
        <a:xfrm>
          <a:off x="988060" y="98776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157734</xdr:rowOff>
    </xdr:from>
    <xdr:to>
      <xdr:col>10</xdr:col>
      <xdr:colOff>114300</xdr:colOff>
      <xdr:row>58</xdr:row>
      <xdr:rowOff>25146</xdr:rowOff>
    </xdr:to>
    <xdr:cxnSp macro="">
      <xdr:nvCxnSpPr>
        <xdr:cNvPr id="187" name="直線コネクタ 186">
          <a:extLst>
            <a:ext uri="{FF2B5EF4-FFF2-40B4-BE49-F238E27FC236}">
              <a16:creationId xmlns:a16="http://schemas.microsoft.com/office/drawing/2014/main" id="{76E0361E-EE32-4196-BD5A-A122C0763037}"/>
            </a:ext>
          </a:extLst>
        </xdr:cNvPr>
        <xdr:cNvCxnSpPr/>
      </xdr:nvCxnSpPr>
      <xdr:spPr>
        <a:xfrm>
          <a:off x="1031240" y="9932289"/>
          <a:ext cx="79756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88" name="n_1aveValue【体育館・プール】&#10;有形固定資産減価償却率">
          <a:extLst>
            <a:ext uri="{FF2B5EF4-FFF2-40B4-BE49-F238E27FC236}">
              <a16:creationId xmlns:a16="http://schemas.microsoft.com/office/drawing/2014/main" id="{3EDC21CB-93CE-4FD1-B90D-72C2F86B2E0F}"/>
            </a:ext>
          </a:extLst>
        </xdr:cNvPr>
        <xdr:cNvSpPr txBox="1"/>
      </xdr:nvSpPr>
      <xdr:spPr>
        <a:xfrm>
          <a:off x="32391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89" name="n_2aveValue【体育館・プール】&#10;有形固定資産減価償却率">
          <a:extLst>
            <a:ext uri="{FF2B5EF4-FFF2-40B4-BE49-F238E27FC236}">
              <a16:creationId xmlns:a16="http://schemas.microsoft.com/office/drawing/2014/main" id="{AC86F89C-1A9D-478D-A726-8F7D25CDFDE7}"/>
            </a:ext>
          </a:extLst>
        </xdr:cNvPr>
        <xdr:cNvSpPr txBox="1"/>
      </xdr:nvSpPr>
      <xdr:spPr>
        <a:xfrm>
          <a:off x="2439044" y="1029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90" name="n_3aveValue【体育館・プール】&#10;有形固定資産減価償却率">
          <a:extLst>
            <a:ext uri="{FF2B5EF4-FFF2-40B4-BE49-F238E27FC236}">
              <a16:creationId xmlns:a16="http://schemas.microsoft.com/office/drawing/2014/main" id="{01DEEF24-F78A-4D25-9463-B684EAC04BE0}"/>
            </a:ext>
          </a:extLst>
        </xdr:cNvPr>
        <xdr:cNvSpPr txBox="1"/>
      </xdr:nvSpPr>
      <xdr:spPr>
        <a:xfrm>
          <a:off x="1641484" y="1024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91" name="n_4aveValue【体育館・プール】&#10;有形固定資産減価償却率">
          <a:extLst>
            <a:ext uri="{FF2B5EF4-FFF2-40B4-BE49-F238E27FC236}">
              <a16:creationId xmlns:a16="http://schemas.microsoft.com/office/drawing/2014/main" id="{8E68C5E0-2AA0-4304-9F0D-4916693B5084}"/>
            </a:ext>
          </a:extLst>
        </xdr:cNvPr>
        <xdr:cNvSpPr txBox="1"/>
      </xdr:nvSpPr>
      <xdr:spPr>
        <a:xfrm>
          <a:off x="85535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149623</xdr:rowOff>
    </xdr:from>
    <xdr:ext cx="405111" cy="259045"/>
    <xdr:sp macro="" textlink="">
      <xdr:nvSpPr>
        <xdr:cNvPr id="192" name="n_1mainValue【体育館・プール】&#10;有形固定資産減価償却率">
          <a:extLst>
            <a:ext uri="{FF2B5EF4-FFF2-40B4-BE49-F238E27FC236}">
              <a16:creationId xmlns:a16="http://schemas.microsoft.com/office/drawing/2014/main" id="{1774E1C7-97D0-4CAC-82F3-0A2BA8ED4F04}"/>
            </a:ext>
          </a:extLst>
        </xdr:cNvPr>
        <xdr:cNvSpPr txBox="1"/>
      </xdr:nvSpPr>
      <xdr:spPr>
        <a:xfrm>
          <a:off x="32391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106189</xdr:rowOff>
    </xdr:from>
    <xdr:ext cx="405111" cy="259045"/>
    <xdr:sp macro="" textlink="">
      <xdr:nvSpPr>
        <xdr:cNvPr id="193" name="n_2mainValue【体育館・プール】&#10;有形固定資産減価償却率">
          <a:extLst>
            <a:ext uri="{FF2B5EF4-FFF2-40B4-BE49-F238E27FC236}">
              <a16:creationId xmlns:a16="http://schemas.microsoft.com/office/drawing/2014/main" id="{4A01C90F-D05C-4357-8FFB-7407E2A13222}"/>
            </a:ext>
          </a:extLst>
        </xdr:cNvPr>
        <xdr:cNvSpPr txBox="1"/>
      </xdr:nvSpPr>
      <xdr:spPr>
        <a:xfrm>
          <a:off x="2439044" y="97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92473</xdr:rowOff>
    </xdr:from>
    <xdr:ext cx="405111" cy="259045"/>
    <xdr:sp macro="" textlink="">
      <xdr:nvSpPr>
        <xdr:cNvPr id="194" name="n_3mainValue【体育館・プール】&#10;有形固定資産減価償却率">
          <a:extLst>
            <a:ext uri="{FF2B5EF4-FFF2-40B4-BE49-F238E27FC236}">
              <a16:creationId xmlns:a16="http://schemas.microsoft.com/office/drawing/2014/main" id="{379AFB31-4947-44B4-BEB3-8032C4EC1280}"/>
            </a:ext>
          </a:extLst>
        </xdr:cNvPr>
        <xdr:cNvSpPr txBox="1"/>
      </xdr:nvSpPr>
      <xdr:spPr>
        <a:xfrm>
          <a:off x="1641484" y="96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53611</xdr:rowOff>
    </xdr:from>
    <xdr:ext cx="405111" cy="259045"/>
    <xdr:sp macro="" textlink="">
      <xdr:nvSpPr>
        <xdr:cNvPr id="195" name="n_4mainValue【体育館・プール】&#10;有形固定資産減価償却率">
          <a:extLst>
            <a:ext uri="{FF2B5EF4-FFF2-40B4-BE49-F238E27FC236}">
              <a16:creationId xmlns:a16="http://schemas.microsoft.com/office/drawing/2014/main" id="{B71C97A8-52AE-486A-8D6C-EAFC523DF301}"/>
            </a:ext>
          </a:extLst>
        </xdr:cNvPr>
        <xdr:cNvSpPr txBox="1"/>
      </xdr:nvSpPr>
      <xdr:spPr>
        <a:xfrm>
          <a:off x="855354" y="965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75C7062E-241B-45D8-AF77-DAAE504CB62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18D26E3B-C651-42E9-B930-71F4919E9D1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D4FD57C1-9F6B-4514-990A-3549A131415B}"/>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2266A409-E1F3-4960-B0E3-04FCCF72071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45518741-CC8E-44B7-AC2A-7FC52460CDE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7CD5181B-BF48-4233-A27F-7AEC1B3EB88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3DCA8BEF-8EA8-43ED-818E-92416566D34B}"/>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6279A12A-585A-4D86-9D3D-9FA940FF7635}"/>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57E6F5EE-4572-47D7-91DF-2EF00051476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C605334-242C-4C6C-90E2-814F53238805}"/>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2FE3FE75-77F4-4499-96F5-EB85BCB3F232}"/>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B723B4E5-CA7D-4C62-9027-3BB302E7B132}"/>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A6A7B3E3-ECB0-4621-81E2-C3E471F86663}"/>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DC4D3EDB-F3CC-4FB6-A937-7F524B5149E8}"/>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D8C58EBD-53DC-4423-9783-2BD05D1B039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CE79EC48-7D77-4729-BD2B-8EF24D9A66DE}"/>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B878CB5F-68E2-453D-B120-8526470D2B45}"/>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ABD69728-6C7A-4825-A53D-1E3B3EDC5A45}"/>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823CB803-545D-4B36-A1E1-52685DB3A55F}"/>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DF23782B-0EC9-4F36-9401-6F56A9C37929}"/>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B639445B-6B71-472D-B06C-45326EA277C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8F6F5E92-B957-497B-B122-D41B312D9617}"/>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8543CC3B-1564-40D7-A841-7E41C243BA24}"/>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19" name="直線コネクタ 218">
          <a:extLst>
            <a:ext uri="{FF2B5EF4-FFF2-40B4-BE49-F238E27FC236}">
              <a16:creationId xmlns:a16="http://schemas.microsoft.com/office/drawing/2014/main" id="{4E775694-78FB-4F36-850C-02E3C9D756F8}"/>
            </a:ext>
          </a:extLst>
        </xdr:cNvPr>
        <xdr:cNvCxnSpPr/>
      </xdr:nvCxnSpPr>
      <xdr:spPr>
        <a:xfrm flipV="1">
          <a:off x="9429115" y="9747123"/>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0" name="【体育館・プール】&#10;一人当たり面積最小値テキスト">
          <a:extLst>
            <a:ext uri="{FF2B5EF4-FFF2-40B4-BE49-F238E27FC236}">
              <a16:creationId xmlns:a16="http://schemas.microsoft.com/office/drawing/2014/main" id="{8ABB2B69-BB38-4440-9521-6F4286ACBACE}"/>
            </a:ext>
          </a:extLst>
        </xdr:cNvPr>
        <xdr:cNvSpPr txBox="1"/>
      </xdr:nvSpPr>
      <xdr:spPr>
        <a:xfrm>
          <a:off x="946785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21" name="直線コネクタ 220">
          <a:extLst>
            <a:ext uri="{FF2B5EF4-FFF2-40B4-BE49-F238E27FC236}">
              <a16:creationId xmlns:a16="http://schemas.microsoft.com/office/drawing/2014/main" id="{A85DADA3-A9FA-4D9E-9A37-ECF852E5A292}"/>
            </a:ext>
          </a:extLst>
        </xdr:cNvPr>
        <xdr:cNvCxnSpPr/>
      </xdr:nvCxnSpPr>
      <xdr:spPr>
        <a:xfrm>
          <a:off x="9356090" y="1104290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22" name="【体育館・プール】&#10;一人当たり面積最大値テキスト">
          <a:extLst>
            <a:ext uri="{FF2B5EF4-FFF2-40B4-BE49-F238E27FC236}">
              <a16:creationId xmlns:a16="http://schemas.microsoft.com/office/drawing/2014/main" id="{9FC77520-F331-4EED-AE03-1ECEF4607A5E}"/>
            </a:ext>
          </a:extLst>
        </xdr:cNvPr>
        <xdr:cNvSpPr txBox="1"/>
      </xdr:nvSpPr>
      <xdr:spPr>
        <a:xfrm>
          <a:off x="9467850" y="952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23" name="直線コネクタ 222">
          <a:extLst>
            <a:ext uri="{FF2B5EF4-FFF2-40B4-BE49-F238E27FC236}">
              <a16:creationId xmlns:a16="http://schemas.microsoft.com/office/drawing/2014/main" id="{028FDEE3-DA07-4083-BDB5-1859D30744F0}"/>
            </a:ext>
          </a:extLst>
        </xdr:cNvPr>
        <xdr:cNvCxnSpPr/>
      </xdr:nvCxnSpPr>
      <xdr:spPr>
        <a:xfrm>
          <a:off x="9356090" y="97471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24" name="【体育館・プール】&#10;一人当たり面積平均値テキスト">
          <a:extLst>
            <a:ext uri="{FF2B5EF4-FFF2-40B4-BE49-F238E27FC236}">
              <a16:creationId xmlns:a16="http://schemas.microsoft.com/office/drawing/2014/main" id="{97CA2AB8-9CEB-4587-9172-1395CE4C1B66}"/>
            </a:ext>
          </a:extLst>
        </xdr:cNvPr>
        <xdr:cNvSpPr txBox="1"/>
      </xdr:nvSpPr>
      <xdr:spPr>
        <a:xfrm>
          <a:off x="9467850" y="1074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25" name="フローチャート: 判断 224">
          <a:extLst>
            <a:ext uri="{FF2B5EF4-FFF2-40B4-BE49-F238E27FC236}">
              <a16:creationId xmlns:a16="http://schemas.microsoft.com/office/drawing/2014/main" id="{0979C697-0AB9-4794-BB8B-45F5C1A3EB6B}"/>
            </a:ext>
          </a:extLst>
        </xdr:cNvPr>
        <xdr:cNvSpPr/>
      </xdr:nvSpPr>
      <xdr:spPr>
        <a:xfrm>
          <a:off x="9394190" y="107657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26" name="フローチャート: 判断 225">
          <a:extLst>
            <a:ext uri="{FF2B5EF4-FFF2-40B4-BE49-F238E27FC236}">
              <a16:creationId xmlns:a16="http://schemas.microsoft.com/office/drawing/2014/main" id="{A3B7698E-BA81-46A2-8E3F-5402555D68A1}"/>
            </a:ext>
          </a:extLst>
        </xdr:cNvPr>
        <xdr:cNvSpPr/>
      </xdr:nvSpPr>
      <xdr:spPr>
        <a:xfrm>
          <a:off x="8632190" y="1077074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27" name="フローチャート: 判断 226">
          <a:extLst>
            <a:ext uri="{FF2B5EF4-FFF2-40B4-BE49-F238E27FC236}">
              <a16:creationId xmlns:a16="http://schemas.microsoft.com/office/drawing/2014/main" id="{1A000F67-63A8-48E6-B341-1DEB9CF054FC}"/>
            </a:ext>
          </a:extLst>
        </xdr:cNvPr>
        <xdr:cNvSpPr/>
      </xdr:nvSpPr>
      <xdr:spPr>
        <a:xfrm>
          <a:off x="7846060" y="107730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28" name="フローチャート: 判断 227">
          <a:extLst>
            <a:ext uri="{FF2B5EF4-FFF2-40B4-BE49-F238E27FC236}">
              <a16:creationId xmlns:a16="http://schemas.microsoft.com/office/drawing/2014/main" id="{6B230C3C-3F12-4FE9-949A-B6F1A67B80CF}"/>
            </a:ext>
          </a:extLst>
        </xdr:cNvPr>
        <xdr:cNvSpPr/>
      </xdr:nvSpPr>
      <xdr:spPr>
        <a:xfrm>
          <a:off x="7029450" y="10790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29" name="フローチャート: 判断 228">
          <a:extLst>
            <a:ext uri="{FF2B5EF4-FFF2-40B4-BE49-F238E27FC236}">
              <a16:creationId xmlns:a16="http://schemas.microsoft.com/office/drawing/2014/main" id="{5F29CB1E-B16A-4C5F-962F-544902C50DFE}"/>
            </a:ext>
          </a:extLst>
        </xdr:cNvPr>
        <xdr:cNvSpPr/>
      </xdr:nvSpPr>
      <xdr:spPr>
        <a:xfrm>
          <a:off x="6231890" y="1076464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F3B0561-ED51-4520-BA20-442A5ACA6E0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8E23B88B-617B-454B-B3D3-F99F699B4033}"/>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D415930-9F79-4B52-B279-0EEE49686ADB}"/>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293348C-EA95-4F5F-9F48-5A36F12405A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8A3BF26-34E9-4608-B883-3A909AB7B809}"/>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85979</xdr:rowOff>
    </xdr:from>
    <xdr:to>
      <xdr:col>50</xdr:col>
      <xdr:colOff>165100</xdr:colOff>
      <xdr:row>63</xdr:row>
      <xdr:rowOff>16129</xdr:rowOff>
    </xdr:to>
    <xdr:sp macro="" textlink="">
      <xdr:nvSpPr>
        <xdr:cNvPr id="235" name="楕円 234">
          <a:extLst>
            <a:ext uri="{FF2B5EF4-FFF2-40B4-BE49-F238E27FC236}">
              <a16:creationId xmlns:a16="http://schemas.microsoft.com/office/drawing/2014/main" id="{50617663-40B8-4417-BAA1-49CB8A37A3B8}"/>
            </a:ext>
          </a:extLst>
        </xdr:cNvPr>
        <xdr:cNvSpPr/>
      </xdr:nvSpPr>
      <xdr:spPr>
        <a:xfrm>
          <a:off x="8632190" y="1071778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92075</xdr:rowOff>
    </xdr:from>
    <xdr:to>
      <xdr:col>46</xdr:col>
      <xdr:colOff>38100</xdr:colOff>
      <xdr:row>63</xdr:row>
      <xdr:rowOff>22225</xdr:rowOff>
    </xdr:to>
    <xdr:sp macro="" textlink="">
      <xdr:nvSpPr>
        <xdr:cNvPr id="236" name="楕円 235">
          <a:extLst>
            <a:ext uri="{FF2B5EF4-FFF2-40B4-BE49-F238E27FC236}">
              <a16:creationId xmlns:a16="http://schemas.microsoft.com/office/drawing/2014/main" id="{6D19A841-546D-49B2-9E44-10B4DA59E271}"/>
            </a:ext>
          </a:extLst>
        </xdr:cNvPr>
        <xdr:cNvSpPr/>
      </xdr:nvSpPr>
      <xdr:spPr>
        <a:xfrm>
          <a:off x="7846060" y="107257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136779</xdr:rowOff>
    </xdr:from>
    <xdr:to>
      <xdr:col>50</xdr:col>
      <xdr:colOff>114300</xdr:colOff>
      <xdr:row>62</xdr:row>
      <xdr:rowOff>142875</xdr:rowOff>
    </xdr:to>
    <xdr:cxnSp macro="">
      <xdr:nvCxnSpPr>
        <xdr:cNvPr id="237" name="直線コネクタ 236">
          <a:extLst>
            <a:ext uri="{FF2B5EF4-FFF2-40B4-BE49-F238E27FC236}">
              <a16:creationId xmlns:a16="http://schemas.microsoft.com/office/drawing/2014/main" id="{A1FF1911-BA80-439A-A980-7815C475C1BD}"/>
            </a:ext>
          </a:extLst>
        </xdr:cNvPr>
        <xdr:cNvCxnSpPr/>
      </xdr:nvCxnSpPr>
      <xdr:spPr>
        <a:xfrm flipV="1">
          <a:off x="7889240" y="10762869"/>
          <a:ext cx="79756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98171</xdr:rowOff>
    </xdr:from>
    <xdr:to>
      <xdr:col>41</xdr:col>
      <xdr:colOff>101600</xdr:colOff>
      <xdr:row>63</xdr:row>
      <xdr:rowOff>28321</xdr:rowOff>
    </xdr:to>
    <xdr:sp macro="" textlink="">
      <xdr:nvSpPr>
        <xdr:cNvPr id="238" name="楕円 237">
          <a:extLst>
            <a:ext uri="{FF2B5EF4-FFF2-40B4-BE49-F238E27FC236}">
              <a16:creationId xmlns:a16="http://schemas.microsoft.com/office/drawing/2014/main" id="{40C34C4F-85DC-4D87-87EC-94F494672E77}"/>
            </a:ext>
          </a:extLst>
        </xdr:cNvPr>
        <xdr:cNvSpPr/>
      </xdr:nvSpPr>
      <xdr:spPr>
        <a:xfrm>
          <a:off x="7029450" y="107242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142875</xdr:rowOff>
    </xdr:from>
    <xdr:to>
      <xdr:col>45</xdr:col>
      <xdr:colOff>177800</xdr:colOff>
      <xdr:row>62</xdr:row>
      <xdr:rowOff>148971</xdr:rowOff>
    </xdr:to>
    <xdr:cxnSp macro="">
      <xdr:nvCxnSpPr>
        <xdr:cNvPr id="239" name="直線コネクタ 238">
          <a:extLst>
            <a:ext uri="{FF2B5EF4-FFF2-40B4-BE49-F238E27FC236}">
              <a16:creationId xmlns:a16="http://schemas.microsoft.com/office/drawing/2014/main" id="{C159D2C9-8C1F-4709-AC5F-24F2389D34F2}"/>
            </a:ext>
          </a:extLst>
        </xdr:cNvPr>
        <xdr:cNvCxnSpPr/>
      </xdr:nvCxnSpPr>
      <xdr:spPr>
        <a:xfrm flipV="1">
          <a:off x="7084060" y="10770870"/>
          <a:ext cx="80518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40" name="楕円 239">
          <a:extLst>
            <a:ext uri="{FF2B5EF4-FFF2-40B4-BE49-F238E27FC236}">
              <a16:creationId xmlns:a16="http://schemas.microsoft.com/office/drawing/2014/main" id="{F579E386-F0F2-4784-8254-FD52D12C5E45}"/>
            </a:ext>
          </a:extLst>
        </xdr:cNvPr>
        <xdr:cNvSpPr/>
      </xdr:nvSpPr>
      <xdr:spPr>
        <a:xfrm>
          <a:off x="6231890" y="107334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148971</xdr:rowOff>
    </xdr:from>
    <xdr:to>
      <xdr:col>41</xdr:col>
      <xdr:colOff>50800</xdr:colOff>
      <xdr:row>62</xdr:row>
      <xdr:rowOff>156210</xdr:rowOff>
    </xdr:to>
    <xdr:cxnSp macro="">
      <xdr:nvCxnSpPr>
        <xdr:cNvPr id="241" name="直線コネクタ 240">
          <a:extLst>
            <a:ext uri="{FF2B5EF4-FFF2-40B4-BE49-F238E27FC236}">
              <a16:creationId xmlns:a16="http://schemas.microsoft.com/office/drawing/2014/main" id="{A6069455-8A64-4571-AC32-61086C2C3A3A}"/>
            </a:ext>
          </a:extLst>
        </xdr:cNvPr>
        <xdr:cNvCxnSpPr/>
      </xdr:nvCxnSpPr>
      <xdr:spPr>
        <a:xfrm flipV="1">
          <a:off x="6286500" y="10778871"/>
          <a:ext cx="79756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42" name="n_1aveValue【体育館・プール】&#10;一人当たり面積">
          <a:extLst>
            <a:ext uri="{FF2B5EF4-FFF2-40B4-BE49-F238E27FC236}">
              <a16:creationId xmlns:a16="http://schemas.microsoft.com/office/drawing/2014/main" id="{DA06EFA8-A015-4E1E-97FE-80FC8369BF96}"/>
            </a:ext>
          </a:extLst>
        </xdr:cNvPr>
        <xdr:cNvSpPr txBox="1"/>
      </xdr:nvSpPr>
      <xdr:spPr>
        <a:xfrm>
          <a:off x="845446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43" name="n_2aveValue【体育館・プール】&#10;一人当たり面積">
          <a:extLst>
            <a:ext uri="{FF2B5EF4-FFF2-40B4-BE49-F238E27FC236}">
              <a16:creationId xmlns:a16="http://schemas.microsoft.com/office/drawing/2014/main" id="{4AC08371-89ED-46BD-95C1-7E6FA2CF1D17}"/>
            </a:ext>
          </a:extLst>
        </xdr:cNvPr>
        <xdr:cNvSpPr txBox="1"/>
      </xdr:nvSpPr>
      <xdr:spPr>
        <a:xfrm>
          <a:off x="7673417" y="1086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44" name="n_3aveValue【体育館・プール】&#10;一人当たり面積">
          <a:extLst>
            <a:ext uri="{FF2B5EF4-FFF2-40B4-BE49-F238E27FC236}">
              <a16:creationId xmlns:a16="http://schemas.microsoft.com/office/drawing/2014/main" id="{576D6129-7E04-40D1-81A2-BEE244105409}"/>
            </a:ext>
          </a:extLst>
        </xdr:cNvPr>
        <xdr:cNvSpPr txBox="1"/>
      </xdr:nvSpPr>
      <xdr:spPr>
        <a:xfrm>
          <a:off x="6866332"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45" name="n_4aveValue【体育館・プール】&#10;一人当たり面積">
          <a:extLst>
            <a:ext uri="{FF2B5EF4-FFF2-40B4-BE49-F238E27FC236}">
              <a16:creationId xmlns:a16="http://schemas.microsoft.com/office/drawing/2014/main" id="{AECB163F-F6A4-4ED5-B79B-16933173B1E9}"/>
            </a:ext>
          </a:extLst>
        </xdr:cNvPr>
        <xdr:cNvSpPr txBox="1"/>
      </xdr:nvSpPr>
      <xdr:spPr>
        <a:xfrm>
          <a:off x="6068772"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32656</xdr:rowOff>
    </xdr:from>
    <xdr:ext cx="469744" cy="259045"/>
    <xdr:sp macro="" textlink="">
      <xdr:nvSpPr>
        <xdr:cNvPr id="246" name="n_1mainValue【体育館・プール】&#10;一人当たり面積">
          <a:extLst>
            <a:ext uri="{FF2B5EF4-FFF2-40B4-BE49-F238E27FC236}">
              <a16:creationId xmlns:a16="http://schemas.microsoft.com/office/drawing/2014/main" id="{2177780D-D86C-4110-8445-D71E05DA654A}"/>
            </a:ext>
          </a:extLst>
        </xdr:cNvPr>
        <xdr:cNvSpPr txBox="1"/>
      </xdr:nvSpPr>
      <xdr:spPr>
        <a:xfrm>
          <a:off x="8454467" y="1048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38752</xdr:rowOff>
    </xdr:from>
    <xdr:ext cx="469744" cy="259045"/>
    <xdr:sp macro="" textlink="">
      <xdr:nvSpPr>
        <xdr:cNvPr id="247" name="n_2mainValue【体育館・プール】&#10;一人当たり面積">
          <a:extLst>
            <a:ext uri="{FF2B5EF4-FFF2-40B4-BE49-F238E27FC236}">
              <a16:creationId xmlns:a16="http://schemas.microsoft.com/office/drawing/2014/main" id="{34052410-FB59-473F-87BC-6DC84F90DF26}"/>
            </a:ext>
          </a:extLst>
        </xdr:cNvPr>
        <xdr:cNvSpPr txBox="1"/>
      </xdr:nvSpPr>
      <xdr:spPr>
        <a:xfrm>
          <a:off x="7673417" y="1049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44848</xdr:rowOff>
    </xdr:from>
    <xdr:ext cx="469744" cy="259045"/>
    <xdr:sp macro="" textlink="">
      <xdr:nvSpPr>
        <xdr:cNvPr id="248" name="n_3mainValue【体育館・プール】&#10;一人当たり面積">
          <a:extLst>
            <a:ext uri="{FF2B5EF4-FFF2-40B4-BE49-F238E27FC236}">
              <a16:creationId xmlns:a16="http://schemas.microsoft.com/office/drawing/2014/main" id="{D373B5D2-257B-4769-BA70-B8A12297C727}"/>
            </a:ext>
          </a:extLst>
        </xdr:cNvPr>
        <xdr:cNvSpPr txBox="1"/>
      </xdr:nvSpPr>
      <xdr:spPr>
        <a:xfrm>
          <a:off x="6866332"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52087</xdr:rowOff>
    </xdr:from>
    <xdr:ext cx="469744" cy="259045"/>
    <xdr:sp macro="" textlink="">
      <xdr:nvSpPr>
        <xdr:cNvPr id="249" name="n_4mainValue【体育館・プール】&#10;一人当たり面積">
          <a:extLst>
            <a:ext uri="{FF2B5EF4-FFF2-40B4-BE49-F238E27FC236}">
              <a16:creationId xmlns:a16="http://schemas.microsoft.com/office/drawing/2014/main" id="{8D8D665A-B433-4B9A-AAB0-69596A97BCCA}"/>
            </a:ext>
          </a:extLst>
        </xdr:cNvPr>
        <xdr:cNvSpPr txBox="1"/>
      </xdr:nvSpPr>
      <xdr:spPr>
        <a:xfrm>
          <a:off x="6068772"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AA43BC66-BBEF-4ADC-8CF2-2FAF538F83A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24FBC5C1-BB17-416B-A5FD-B5DBCFDB556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87548C25-BBED-44B9-86CA-906063904FE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D6681C23-A3F2-4D4D-9F66-3BDEBF5BD36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31BBABDB-3ABC-4940-A40A-B733C2CC2A8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A625E578-96C0-4B8E-90D2-BC44BCEC787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1EFE0A9B-06EF-457C-A2EF-7C4A944C2F77}"/>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23BA55AB-0724-4F0B-966B-DFD725F303D2}"/>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a16="http://schemas.microsoft.com/office/drawing/2014/main" id="{1F9797C0-71D1-4F2C-A22B-967FE399A97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a16="http://schemas.microsoft.com/office/drawing/2014/main" id="{B37CE002-E953-4401-AC5A-722FB4A551A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a16="http://schemas.microsoft.com/office/drawing/2014/main" id="{533935D6-519A-438E-9EA6-066B087867A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a16="http://schemas.microsoft.com/office/drawing/2014/main" id="{B2311A93-E7CB-42D6-8475-0DB9FC88BB3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a16="http://schemas.microsoft.com/office/drawing/2014/main" id="{48F805E4-9483-4222-8EC7-14D5E681116B}"/>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a16="http://schemas.microsoft.com/office/drawing/2014/main" id="{A3DB9516-9AF7-4A68-89F4-63128D1EC1E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a16="http://schemas.microsoft.com/office/drawing/2014/main" id="{374B8068-2F4F-433C-B145-C90BFD978F5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a16="http://schemas.microsoft.com/office/drawing/2014/main" id="{9A34678E-41D0-4A74-B9E5-15E3A2181E74}"/>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31058A69-E84E-4BAA-B256-2CEDBF854AC3}"/>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E69A3FDB-57B5-453C-96CD-B618F6A726FD}"/>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927ED600-635C-4179-91BA-FD15A6652FF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96BAB9D7-1C30-4557-AA86-B8E0C5DC59C5}"/>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5C4C1C1B-DFAC-4B37-B719-7D6A1F874A57}"/>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44AA3FA2-A619-40D9-90F8-DBE671745FC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735C5C36-445D-4A79-85DD-B86DC65859A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47301C15-9BA5-43F0-9D2B-C52FFB1879C1}"/>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a:extLst>
            <a:ext uri="{FF2B5EF4-FFF2-40B4-BE49-F238E27FC236}">
              <a16:creationId xmlns:a16="http://schemas.microsoft.com/office/drawing/2014/main" id="{ABDAC2CD-25F8-4A20-AB66-BEBB8D8636E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a:extLst>
            <a:ext uri="{FF2B5EF4-FFF2-40B4-BE49-F238E27FC236}">
              <a16:creationId xmlns:a16="http://schemas.microsoft.com/office/drawing/2014/main" id="{92BB036F-B7B8-40E3-8276-E976F89AE2B5}"/>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a:extLst>
            <a:ext uri="{FF2B5EF4-FFF2-40B4-BE49-F238E27FC236}">
              <a16:creationId xmlns:a16="http://schemas.microsoft.com/office/drawing/2014/main" id="{00B3FF0E-74B0-46E7-9193-78A8DA72616C}"/>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a:extLst>
            <a:ext uri="{FF2B5EF4-FFF2-40B4-BE49-F238E27FC236}">
              <a16:creationId xmlns:a16="http://schemas.microsoft.com/office/drawing/2014/main" id="{5E55C6C5-8270-4521-BC16-D20467975FE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a:extLst>
            <a:ext uri="{FF2B5EF4-FFF2-40B4-BE49-F238E27FC236}">
              <a16:creationId xmlns:a16="http://schemas.microsoft.com/office/drawing/2014/main" id="{27F4870E-F99C-474B-A561-022B35D62AD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a:extLst>
            <a:ext uri="{FF2B5EF4-FFF2-40B4-BE49-F238E27FC236}">
              <a16:creationId xmlns:a16="http://schemas.microsoft.com/office/drawing/2014/main" id="{63D835D5-D57A-4B97-8B19-12974A80415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a:extLst>
            <a:ext uri="{FF2B5EF4-FFF2-40B4-BE49-F238E27FC236}">
              <a16:creationId xmlns:a16="http://schemas.microsoft.com/office/drawing/2014/main" id="{564AFFE5-C9A2-4FCD-930F-F86C423BE18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a:extLst>
            <a:ext uri="{FF2B5EF4-FFF2-40B4-BE49-F238E27FC236}">
              <a16:creationId xmlns:a16="http://schemas.microsoft.com/office/drawing/2014/main" id="{63A5F74E-F1B6-4590-AB24-3AA93C76E474}"/>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2" name="正方形/長方形 281">
          <a:extLst>
            <a:ext uri="{FF2B5EF4-FFF2-40B4-BE49-F238E27FC236}">
              <a16:creationId xmlns:a16="http://schemas.microsoft.com/office/drawing/2014/main" id="{7DB3F33B-35B2-41DF-A24A-F6CC3026B2F4}"/>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3" name="正方形/長方形 282">
          <a:extLst>
            <a:ext uri="{FF2B5EF4-FFF2-40B4-BE49-F238E27FC236}">
              <a16:creationId xmlns:a16="http://schemas.microsoft.com/office/drawing/2014/main" id="{2F099DD9-9DB6-4E33-AC24-0FF7B293F69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4" name="正方形/長方形 283">
          <a:extLst>
            <a:ext uri="{FF2B5EF4-FFF2-40B4-BE49-F238E27FC236}">
              <a16:creationId xmlns:a16="http://schemas.microsoft.com/office/drawing/2014/main" id="{F97DFBA9-C748-46A6-A674-61E2D67AF61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5" name="正方形/長方形 284">
          <a:extLst>
            <a:ext uri="{FF2B5EF4-FFF2-40B4-BE49-F238E27FC236}">
              <a16:creationId xmlns:a16="http://schemas.microsoft.com/office/drawing/2014/main" id="{5C056996-86CF-4BF1-B577-446BFF92111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6" name="正方形/長方形 285">
          <a:extLst>
            <a:ext uri="{FF2B5EF4-FFF2-40B4-BE49-F238E27FC236}">
              <a16:creationId xmlns:a16="http://schemas.microsoft.com/office/drawing/2014/main" id="{B309A3E8-6B58-4747-BBB2-D2D81C31ED0A}"/>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7" name="正方形/長方形 286">
          <a:extLst>
            <a:ext uri="{FF2B5EF4-FFF2-40B4-BE49-F238E27FC236}">
              <a16:creationId xmlns:a16="http://schemas.microsoft.com/office/drawing/2014/main" id="{D0B30762-CEB1-4BC1-9A53-E92855526A76}"/>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8" name="正方形/長方形 287">
          <a:extLst>
            <a:ext uri="{FF2B5EF4-FFF2-40B4-BE49-F238E27FC236}">
              <a16:creationId xmlns:a16="http://schemas.microsoft.com/office/drawing/2014/main" id="{3798AFCC-1045-4786-B3A6-76BE03A5979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9" name="正方形/長方形 288">
          <a:extLst>
            <a:ext uri="{FF2B5EF4-FFF2-40B4-BE49-F238E27FC236}">
              <a16:creationId xmlns:a16="http://schemas.microsoft.com/office/drawing/2014/main" id="{B8BFCE46-398B-4939-ABDC-49C786EB54DE}"/>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0" name="テキスト ボックス 289">
          <a:extLst>
            <a:ext uri="{FF2B5EF4-FFF2-40B4-BE49-F238E27FC236}">
              <a16:creationId xmlns:a16="http://schemas.microsoft.com/office/drawing/2014/main" id="{B51326F0-21E0-4AAC-B392-9192E71C46F6}"/>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1" name="直線コネクタ 290">
          <a:extLst>
            <a:ext uri="{FF2B5EF4-FFF2-40B4-BE49-F238E27FC236}">
              <a16:creationId xmlns:a16="http://schemas.microsoft.com/office/drawing/2014/main" id="{33C9735F-A8F2-4AA2-AC1A-352E634FA87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2" name="テキスト ボックス 291">
          <a:extLst>
            <a:ext uri="{FF2B5EF4-FFF2-40B4-BE49-F238E27FC236}">
              <a16:creationId xmlns:a16="http://schemas.microsoft.com/office/drawing/2014/main" id="{5988223F-45A1-424E-83FE-7DB57DC6104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3" name="直線コネクタ 292">
          <a:extLst>
            <a:ext uri="{FF2B5EF4-FFF2-40B4-BE49-F238E27FC236}">
              <a16:creationId xmlns:a16="http://schemas.microsoft.com/office/drawing/2014/main" id="{B61C4BCC-467B-4BE4-87AD-5B70A9BD7076}"/>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4" name="テキスト ボックス 293">
          <a:extLst>
            <a:ext uri="{FF2B5EF4-FFF2-40B4-BE49-F238E27FC236}">
              <a16:creationId xmlns:a16="http://schemas.microsoft.com/office/drawing/2014/main" id="{50B65B62-74C2-4F82-9D9B-E475B627C52C}"/>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5" name="直線コネクタ 294">
          <a:extLst>
            <a:ext uri="{FF2B5EF4-FFF2-40B4-BE49-F238E27FC236}">
              <a16:creationId xmlns:a16="http://schemas.microsoft.com/office/drawing/2014/main" id="{4850E036-9961-4D41-95C8-F1A664D2A595}"/>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6" name="テキスト ボックス 295">
          <a:extLst>
            <a:ext uri="{FF2B5EF4-FFF2-40B4-BE49-F238E27FC236}">
              <a16:creationId xmlns:a16="http://schemas.microsoft.com/office/drawing/2014/main" id="{32898D66-964A-4553-8623-D75E3697E52B}"/>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7" name="直線コネクタ 296">
          <a:extLst>
            <a:ext uri="{FF2B5EF4-FFF2-40B4-BE49-F238E27FC236}">
              <a16:creationId xmlns:a16="http://schemas.microsoft.com/office/drawing/2014/main" id="{C45C24ED-3475-4CE5-B244-9A0D3B432A38}"/>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8" name="テキスト ボックス 297">
          <a:extLst>
            <a:ext uri="{FF2B5EF4-FFF2-40B4-BE49-F238E27FC236}">
              <a16:creationId xmlns:a16="http://schemas.microsoft.com/office/drawing/2014/main" id="{3EB779F6-53E8-4560-88A2-654EFAA61BFF}"/>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9" name="直線コネクタ 298">
          <a:extLst>
            <a:ext uri="{FF2B5EF4-FFF2-40B4-BE49-F238E27FC236}">
              <a16:creationId xmlns:a16="http://schemas.microsoft.com/office/drawing/2014/main" id="{94A4988C-3C14-4EF8-9CAC-D63B159BDDBA}"/>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0" name="テキスト ボックス 299">
          <a:extLst>
            <a:ext uri="{FF2B5EF4-FFF2-40B4-BE49-F238E27FC236}">
              <a16:creationId xmlns:a16="http://schemas.microsoft.com/office/drawing/2014/main" id="{A976CE7B-FF6D-4E57-B6FA-197AC28DF7C7}"/>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1" name="直線コネクタ 300">
          <a:extLst>
            <a:ext uri="{FF2B5EF4-FFF2-40B4-BE49-F238E27FC236}">
              <a16:creationId xmlns:a16="http://schemas.microsoft.com/office/drawing/2014/main" id="{F451522C-F5CE-4699-9407-B13D7FB8929B}"/>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2" name="テキスト ボックス 301">
          <a:extLst>
            <a:ext uri="{FF2B5EF4-FFF2-40B4-BE49-F238E27FC236}">
              <a16:creationId xmlns:a16="http://schemas.microsoft.com/office/drawing/2014/main" id="{97B86485-2681-4651-B797-F8233B8A01E8}"/>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3" name="直線コネクタ 302">
          <a:extLst>
            <a:ext uri="{FF2B5EF4-FFF2-40B4-BE49-F238E27FC236}">
              <a16:creationId xmlns:a16="http://schemas.microsoft.com/office/drawing/2014/main" id="{F57C568E-ECE2-493A-B5F3-6D0AF5AD4828}"/>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4" name="テキスト ボックス 303">
          <a:extLst>
            <a:ext uri="{FF2B5EF4-FFF2-40B4-BE49-F238E27FC236}">
              <a16:creationId xmlns:a16="http://schemas.microsoft.com/office/drawing/2014/main" id="{9F3C0D84-96A9-41FD-A7A3-44471803EFE6}"/>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a:extLst>
            <a:ext uri="{FF2B5EF4-FFF2-40B4-BE49-F238E27FC236}">
              <a16:creationId xmlns:a16="http://schemas.microsoft.com/office/drawing/2014/main" id="{11B1F92A-4A4C-464A-A0F8-4E904792DDF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一般廃棄物処理施設】&#10;有形固定資産減価償却率グラフ枠">
          <a:extLst>
            <a:ext uri="{FF2B5EF4-FFF2-40B4-BE49-F238E27FC236}">
              <a16:creationId xmlns:a16="http://schemas.microsoft.com/office/drawing/2014/main" id="{E4D15DCE-0EFB-4225-94D0-E35B1C9ADF0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07" name="直線コネクタ 306">
          <a:extLst>
            <a:ext uri="{FF2B5EF4-FFF2-40B4-BE49-F238E27FC236}">
              <a16:creationId xmlns:a16="http://schemas.microsoft.com/office/drawing/2014/main" id="{8EA58A5A-EE05-4C93-A71D-73FF34890754}"/>
            </a:ext>
          </a:extLst>
        </xdr:cNvPr>
        <xdr:cNvCxnSpPr/>
      </xdr:nvCxnSpPr>
      <xdr:spPr>
        <a:xfrm flipV="1">
          <a:off x="14703424" y="5784941"/>
          <a:ext cx="0" cy="1512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8" name="【一般廃棄物処理施設】&#10;有形固定資産減価償却率最小値テキスト">
          <a:extLst>
            <a:ext uri="{FF2B5EF4-FFF2-40B4-BE49-F238E27FC236}">
              <a16:creationId xmlns:a16="http://schemas.microsoft.com/office/drawing/2014/main" id="{E69097AA-3E06-4EC9-B481-717C6954F40B}"/>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9" name="直線コネクタ 308">
          <a:extLst>
            <a:ext uri="{FF2B5EF4-FFF2-40B4-BE49-F238E27FC236}">
              <a16:creationId xmlns:a16="http://schemas.microsoft.com/office/drawing/2014/main" id="{D2F73626-EEB0-4951-BDAC-56DC8F9473DE}"/>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10" name="【一般廃棄物処理施設】&#10;有形固定資産減価償却率最大値テキスト">
          <a:extLst>
            <a:ext uri="{FF2B5EF4-FFF2-40B4-BE49-F238E27FC236}">
              <a16:creationId xmlns:a16="http://schemas.microsoft.com/office/drawing/2014/main" id="{F9916B9B-9678-4C2B-95FF-E54A3C761C52}"/>
            </a:ext>
          </a:extLst>
        </xdr:cNvPr>
        <xdr:cNvSpPr txBox="1"/>
      </xdr:nvSpPr>
      <xdr:spPr>
        <a:xfrm>
          <a:off x="14742160" y="55563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11" name="直線コネクタ 310">
          <a:extLst>
            <a:ext uri="{FF2B5EF4-FFF2-40B4-BE49-F238E27FC236}">
              <a16:creationId xmlns:a16="http://schemas.microsoft.com/office/drawing/2014/main" id="{1B5E80E4-2C70-4BD7-A879-5E7C8C5F077E}"/>
            </a:ext>
          </a:extLst>
        </xdr:cNvPr>
        <xdr:cNvCxnSpPr/>
      </xdr:nvCxnSpPr>
      <xdr:spPr>
        <a:xfrm>
          <a:off x="14611350" y="5784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312" name="【一般廃棄物処理施設】&#10;有形固定資産減価償却率平均値テキスト">
          <a:extLst>
            <a:ext uri="{FF2B5EF4-FFF2-40B4-BE49-F238E27FC236}">
              <a16:creationId xmlns:a16="http://schemas.microsoft.com/office/drawing/2014/main" id="{FDF1DE4E-A80D-4420-81F3-DEB1DFA98899}"/>
            </a:ext>
          </a:extLst>
        </xdr:cNvPr>
        <xdr:cNvSpPr txBox="1"/>
      </xdr:nvSpPr>
      <xdr:spPr>
        <a:xfrm>
          <a:off x="14742160" y="6475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13" name="フローチャート: 判断 312">
          <a:extLst>
            <a:ext uri="{FF2B5EF4-FFF2-40B4-BE49-F238E27FC236}">
              <a16:creationId xmlns:a16="http://schemas.microsoft.com/office/drawing/2014/main" id="{7FB2FE18-E443-4374-915B-8A5CC3E11A61}"/>
            </a:ext>
          </a:extLst>
        </xdr:cNvPr>
        <xdr:cNvSpPr/>
      </xdr:nvSpPr>
      <xdr:spPr>
        <a:xfrm>
          <a:off x="14649450" y="6503216"/>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14" name="フローチャート: 判断 313">
          <a:extLst>
            <a:ext uri="{FF2B5EF4-FFF2-40B4-BE49-F238E27FC236}">
              <a16:creationId xmlns:a16="http://schemas.microsoft.com/office/drawing/2014/main" id="{D09D2D39-FBEA-4C11-9709-2479F2E98051}"/>
            </a:ext>
          </a:extLst>
        </xdr:cNvPr>
        <xdr:cNvSpPr/>
      </xdr:nvSpPr>
      <xdr:spPr>
        <a:xfrm>
          <a:off x="13887450" y="65361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15" name="フローチャート: 判断 314">
          <a:extLst>
            <a:ext uri="{FF2B5EF4-FFF2-40B4-BE49-F238E27FC236}">
              <a16:creationId xmlns:a16="http://schemas.microsoft.com/office/drawing/2014/main" id="{D1AE0EAC-FD20-4FAE-A842-E1F6325E5B13}"/>
            </a:ext>
          </a:extLst>
        </xdr:cNvPr>
        <xdr:cNvSpPr/>
      </xdr:nvSpPr>
      <xdr:spPr>
        <a:xfrm>
          <a:off x="13089890" y="64947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16" name="フローチャート: 判断 315">
          <a:extLst>
            <a:ext uri="{FF2B5EF4-FFF2-40B4-BE49-F238E27FC236}">
              <a16:creationId xmlns:a16="http://schemas.microsoft.com/office/drawing/2014/main" id="{438A8436-8B04-401C-88A1-B460AFA2CBD4}"/>
            </a:ext>
          </a:extLst>
        </xdr:cNvPr>
        <xdr:cNvSpPr/>
      </xdr:nvSpPr>
      <xdr:spPr>
        <a:xfrm>
          <a:off x="12303760" y="6568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17" name="フローチャート: 判断 316">
          <a:extLst>
            <a:ext uri="{FF2B5EF4-FFF2-40B4-BE49-F238E27FC236}">
              <a16:creationId xmlns:a16="http://schemas.microsoft.com/office/drawing/2014/main" id="{872F501E-C59F-45B4-A4F1-8CF36C54D417}"/>
            </a:ext>
          </a:extLst>
        </xdr:cNvPr>
        <xdr:cNvSpPr/>
      </xdr:nvSpPr>
      <xdr:spPr>
        <a:xfrm>
          <a:off x="11487150" y="661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64B50359-C6D8-4C6D-9733-9119DACA358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CAF6C911-B5B7-4A9B-9D5C-97BC1178DE2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5ED93186-78C2-40A1-892B-5B46072F51A9}"/>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C3A2893C-E53A-427A-808D-FF675F757FE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13EAC802-02F1-4B40-A598-0E659743873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323" name="楕円 322">
          <a:extLst>
            <a:ext uri="{FF2B5EF4-FFF2-40B4-BE49-F238E27FC236}">
              <a16:creationId xmlns:a16="http://schemas.microsoft.com/office/drawing/2014/main" id="{BE953216-DE5D-436D-96D1-5AB7FD8E94AE}"/>
            </a:ext>
          </a:extLst>
        </xdr:cNvPr>
        <xdr:cNvSpPr/>
      </xdr:nvSpPr>
      <xdr:spPr>
        <a:xfrm>
          <a:off x="13887450" y="66779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92347</xdr:rowOff>
    </xdr:from>
    <xdr:to>
      <xdr:col>76</xdr:col>
      <xdr:colOff>165100</xdr:colOff>
      <xdr:row>39</xdr:row>
      <xdr:rowOff>22497</xdr:rowOff>
    </xdr:to>
    <xdr:sp macro="" textlink="">
      <xdr:nvSpPr>
        <xdr:cNvPr id="324" name="楕円 323">
          <a:extLst>
            <a:ext uri="{FF2B5EF4-FFF2-40B4-BE49-F238E27FC236}">
              <a16:creationId xmlns:a16="http://schemas.microsoft.com/office/drawing/2014/main" id="{1D83ADA8-E2A1-47C1-AE03-D19277A98D07}"/>
            </a:ext>
          </a:extLst>
        </xdr:cNvPr>
        <xdr:cNvSpPr/>
      </xdr:nvSpPr>
      <xdr:spPr>
        <a:xfrm>
          <a:off x="13089890" y="661125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143147</xdr:rowOff>
    </xdr:from>
    <xdr:to>
      <xdr:col>81</xdr:col>
      <xdr:colOff>50800</xdr:colOff>
      <xdr:row>39</xdr:row>
      <xdr:rowOff>40277</xdr:rowOff>
    </xdr:to>
    <xdr:cxnSp macro="">
      <xdr:nvCxnSpPr>
        <xdr:cNvPr id="325" name="直線コネクタ 324">
          <a:extLst>
            <a:ext uri="{FF2B5EF4-FFF2-40B4-BE49-F238E27FC236}">
              <a16:creationId xmlns:a16="http://schemas.microsoft.com/office/drawing/2014/main" id="{8EF2B3D8-B881-49A5-8422-E0826FAAC781}"/>
            </a:ext>
          </a:extLst>
        </xdr:cNvPr>
        <xdr:cNvCxnSpPr/>
      </xdr:nvCxnSpPr>
      <xdr:spPr>
        <a:xfrm>
          <a:off x="13144500" y="6656342"/>
          <a:ext cx="7975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38463</xdr:rowOff>
    </xdr:from>
    <xdr:to>
      <xdr:col>72</xdr:col>
      <xdr:colOff>38100</xdr:colOff>
      <xdr:row>38</xdr:row>
      <xdr:rowOff>140063</xdr:rowOff>
    </xdr:to>
    <xdr:sp macro="" textlink="">
      <xdr:nvSpPr>
        <xdr:cNvPr id="326" name="楕円 325">
          <a:extLst>
            <a:ext uri="{FF2B5EF4-FFF2-40B4-BE49-F238E27FC236}">
              <a16:creationId xmlns:a16="http://schemas.microsoft.com/office/drawing/2014/main" id="{0A2BE528-EF48-4DEB-8758-1541C5E13F4F}"/>
            </a:ext>
          </a:extLst>
        </xdr:cNvPr>
        <xdr:cNvSpPr/>
      </xdr:nvSpPr>
      <xdr:spPr>
        <a:xfrm>
          <a:off x="12303760" y="65535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89263</xdr:rowOff>
    </xdr:from>
    <xdr:to>
      <xdr:col>76</xdr:col>
      <xdr:colOff>114300</xdr:colOff>
      <xdr:row>38</xdr:row>
      <xdr:rowOff>143147</xdr:rowOff>
    </xdr:to>
    <xdr:cxnSp macro="">
      <xdr:nvCxnSpPr>
        <xdr:cNvPr id="327" name="直線コネクタ 326">
          <a:extLst>
            <a:ext uri="{FF2B5EF4-FFF2-40B4-BE49-F238E27FC236}">
              <a16:creationId xmlns:a16="http://schemas.microsoft.com/office/drawing/2014/main" id="{80384A87-675D-442F-AE8B-7924DB54524D}"/>
            </a:ext>
          </a:extLst>
        </xdr:cNvPr>
        <xdr:cNvCxnSpPr/>
      </xdr:nvCxnSpPr>
      <xdr:spPr>
        <a:xfrm>
          <a:off x="12346940" y="6608173"/>
          <a:ext cx="79756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152763</xdr:rowOff>
    </xdr:from>
    <xdr:to>
      <xdr:col>67</xdr:col>
      <xdr:colOff>101600</xdr:colOff>
      <xdr:row>38</xdr:row>
      <xdr:rowOff>82913</xdr:rowOff>
    </xdr:to>
    <xdr:sp macro="" textlink="">
      <xdr:nvSpPr>
        <xdr:cNvPr id="328" name="楕円 327">
          <a:extLst>
            <a:ext uri="{FF2B5EF4-FFF2-40B4-BE49-F238E27FC236}">
              <a16:creationId xmlns:a16="http://schemas.microsoft.com/office/drawing/2014/main" id="{03DE86FD-EE94-4384-8B32-0D92B43B7CFD}"/>
            </a:ext>
          </a:extLst>
        </xdr:cNvPr>
        <xdr:cNvSpPr/>
      </xdr:nvSpPr>
      <xdr:spPr>
        <a:xfrm>
          <a:off x="11487150" y="64964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32113</xdr:rowOff>
    </xdr:from>
    <xdr:to>
      <xdr:col>71</xdr:col>
      <xdr:colOff>177800</xdr:colOff>
      <xdr:row>38</xdr:row>
      <xdr:rowOff>89263</xdr:rowOff>
    </xdr:to>
    <xdr:cxnSp macro="">
      <xdr:nvCxnSpPr>
        <xdr:cNvPr id="329" name="直線コネクタ 328">
          <a:extLst>
            <a:ext uri="{FF2B5EF4-FFF2-40B4-BE49-F238E27FC236}">
              <a16:creationId xmlns:a16="http://schemas.microsoft.com/office/drawing/2014/main" id="{172BB7AC-7360-4ED8-A64C-EA03BE7C8B86}"/>
            </a:ext>
          </a:extLst>
        </xdr:cNvPr>
        <xdr:cNvCxnSpPr/>
      </xdr:nvCxnSpPr>
      <xdr:spPr>
        <a:xfrm>
          <a:off x="11541760" y="6545308"/>
          <a:ext cx="80518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30" name="n_1aveValue【一般廃棄物処理施設】&#10;有形固定資産減価償却率">
          <a:extLst>
            <a:ext uri="{FF2B5EF4-FFF2-40B4-BE49-F238E27FC236}">
              <a16:creationId xmlns:a16="http://schemas.microsoft.com/office/drawing/2014/main" id="{E0B655C5-AB3F-4D5E-9DA9-16C65AC34842}"/>
            </a:ext>
          </a:extLst>
        </xdr:cNvPr>
        <xdr:cNvSpPr txBox="1"/>
      </xdr:nvSpPr>
      <xdr:spPr>
        <a:xfrm>
          <a:off x="13738234"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31" name="n_2aveValue【一般廃棄物処理施設】&#10;有形固定資産減価償却率">
          <a:extLst>
            <a:ext uri="{FF2B5EF4-FFF2-40B4-BE49-F238E27FC236}">
              <a16:creationId xmlns:a16="http://schemas.microsoft.com/office/drawing/2014/main" id="{6EF86313-1D47-4E76-9AE5-89DAA01F8C6F}"/>
            </a:ext>
          </a:extLst>
        </xdr:cNvPr>
        <xdr:cNvSpPr txBox="1"/>
      </xdr:nvSpPr>
      <xdr:spPr>
        <a:xfrm>
          <a:off x="1295718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332" name="n_3aveValue【一般廃棄物処理施設】&#10;有形固定資産減価償却率">
          <a:extLst>
            <a:ext uri="{FF2B5EF4-FFF2-40B4-BE49-F238E27FC236}">
              <a16:creationId xmlns:a16="http://schemas.microsoft.com/office/drawing/2014/main" id="{0172A6A5-DB47-4DBA-B62A-B2FB349C99AA}"/>
            </a:ext>
          </a:extLst>
        </xdr:cNvPr>
        <xdr:cNvSpPr txBox="1"/>
      </xdr:nvSpPr>
      <xdr:spPr>
        <a:xfrm>
          <a:off x="12171054" y="66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333" name="n_4aveValue【一般廃棄物処理施設】&#10;有形固定資産減価償却率">
          <a:extLst>
            <a:ext uri="{FF2B5EF4-FFF2-40B4-BE49-F238E27FC236}">
              <a16:creationId xmlns:a16="http://schemas.microsoft.com/office/drawing/2014/main" id="{48DC90F5-1D9E-4462-B4AE-76483215CEE6}"/>
            </a:ext>
          </a:extLst>
        </xdr:cNvPr>
        <xdr:cNvSpPr txBox="1"/>
      </xdr:nvSpPr>
      <xdr:spPr>
        <a:xfrm>
          <a:off x="113544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82204</xdr:rowOff>
    </xdr:from>
    <xdr:ext cx="405111" cy="259045"/>
    <xdr:sp macro="" textlink="">
      <xdr:nvSpPr>
        <xdr:cNvPr id="334" name="n_1mainValue【一般廃棄物処理施設】&#10;有形固定資産減価償却率">
          <a:extLst>
            <a:ext uri="{FF2B5EF4-FFF2-40B4-BE49-F238E27FC236}">
              <a16:creationId xmlns:a16="http://schemas.microsoft.com/office/drawing/2014/main" id="{DD805574-26C3-41FE-A90E-66B43DD10D97}"/>
            </a:ext>
          </a:extLst>
        </xdr:cNvPr>
        <xdr:cNvSpPr txBox="1"/>
      </xdr:nvSpPr>
      <xdr:spPr>
        <a:xfrm>
          <a:off x="13738234" y="67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13624</xdr:rowOff>
    </xdr:from>
    <xdr:ext cx="405111" cy="259045"/>
    <xdr:sp macro="" textlink="">
      <xdr:nvSpPr>
        <xdr:cNvPr id="335" name="n_2mainValue【一般廃棄物処理施設】&#10;有形固定資産減価償却率">
          <a:extLst>
            <a:ext uri="{FF2B5EF4-FFF2-40B4-BE49-F238E27FC236}">
              <a16:creationId xmlns:a16="http://schemas.microsoft.com/office/drawing/2014/main" id="{6FF5926B-812E-4181-B750-A657382865DC}"/>
            </a:ext>
          </a:extLst>
        </xdr:cNvPr>
        <xdr:cNvSpPr txBox="1"/>
      </xdr:nvSpPr>
      <xdr:spPr>
        <a:xfrm>
          <a:off x="12957184" y="670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336" name="n_3mainValue【一般廃棄物処理施設】&#10;有形固定資産減価償却率">
          <a:extLst>
            <a:ext uri="{FF2B5EF4-FFF2-40B4-BE49-F238E27FC236}">
              <a16:creationId xmlns:a16="http://schemas.microsoft.com/office/drawing/2014/main" id="{8274C53B-2C14-4D21-9872-40D36BFC88AF}"/>
            </a:ext>
          </a:extLst>
        </xdr:cNvPr>
        <xdr:cNvSpPr txBox="1"/>
      </xdr:nvSpPr>
      <xdr:spPr>
        <a:xfrm>
          <a:off x="12171054" y="6330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337" name="n_4mainValue【一般廃棄物処理施設】&#10;有形固定資産減価償却率">
          <a:extLst>
            <a:ext uri="{FF2B5EF4-FFF2-40B4-BE49-F238E27FC236}">
              <a16:creationId xmlns:a16="http://schemas.microsoft.com/office/drawing/2014/main" id="{8D59AB9E-D3E7-4EC3-81B0-0F2701ED05FA}"/>
            </a:ext>
          </a:extLst>
        </xdr:cNvPr>
        <xdr:cNvSpPr txBox="1"/>
      </xdr:nvSpPr>
      <xdr:spPr>
        <a:xfrm>
          <a:off x="1135444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a:extLst>
            <a:ext uri="{FF2B5EF4-FFF2-40B4-BE49-F238E27FC236}">
              <a16:creationId xmlns:a16="http://schemas.microsoft.com/office/drawing/2014/main" id="{A1F836A3-1B8C-4B58-B348-9FAEE3CA9787}"/>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a:extLst>
            <a:ext uri="{FF2B5EF4-FFF2-40B4-BE49-F238E27FC236}">
              <a16:creationId xmlns:a16="http://schemas.microsoft.com/office/drawing/2014/main" id="{A38D3435-B178-4503-93A0-C3B1CC2F0368}"/>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a:extLst>
            <a:ext uri="{FF2B5EF4-FFF2-40B4-BE49-F238E27FC236}">
              <a16:creationId xmlns:a16="http://schemas.microsoft.com/office/drawing/2014/main" id="{97278C81-14E4-442C-8E04-D2DD5D867005}"/>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a:extLst>
            <a:ext uri="{FF2B5EF4-FFF2-40B4-BE49-F238E27FC236}">
              <a16:creationId xmlns:a16="http://schemas.microsoft.com/office/drawing/2014/main" id="{84CFAA6E-28A6-484A-B6AA-8F35D53E916B}"/>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a:extLst>
            <a:ext uri="{FF2B5EF4-FFF2-40B4-BE49-F238E27FC236}">
              <a16:creationId xmlns:a16="http://schemas.microsoft.com/office/drawing/2014/main" id="{66001FC5-D673-400A-B20D-C622CD7A1BD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a:extLst>
            <a:ext uri="{FF2B5EF4-FFF2-40B4-BE49-F238E27FC236}">
              <a16:creationId xmlns:a16="http://schemas.microsoft.com/office/drawing/2014/main" id="{B017EA40-4C43-481E-A0E1-70315BFD59E4}"/>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a:extLst>
            <a:ext uri="{FF2B5EF4-FFF2-40B4-BE49-F238E27FC236}">
              <a16:creationId xmlns:a16="http://schemas.microsoft.com/office/drawing/2014/main" id="{C7F64F40-5DC8-48C6-B53D-332A069E292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a:extLst>
            <a:ext uri="{FF2B5EF4-FFF2-40B4-BE49-F238E27FC236}">
              <a16:creationId xmlns:a16="http://schemas.microsoft.com/office/drawing/2014/main" id="{44C0EE11-3CD8-444C-8B9F-4361AD0C06CE}"/>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a:extLst>
            <a:ext uri="{FF2B5EF4-FFF2-40B4-BE49-F238E27FC236}">
              <a16:creationId xmlns:a16="http://schemas.microsoft.com/office/drawing/2014/main" id="{24A919AA-2E03-497B-97D6-1DEE7E54F3AA}"/>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a:extLst>
            <a:ext uri="{FF2B5EF4-FFF2-40B4-BE49-F238E27FC236}">
              <a16:creationId xmlns:a16="http://schemas.microsoft.com/office/drawing/2014/main" id="{96BA3DBA-4165-4F0E-813D-F1AE37A73A5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48" name="直線コネクタ 347">
          <a:extLst>
            <a:ext uri="{FF2B5EF4-FFF2-40B4-BE49-F238E27FC236}">
              <a16:creationId xmlns:a16="http://schemas.microsoft.com/office/drawing/2014/main" id="{C75EED2B-C10E-4434-B353-C9089B4C6CD7}"/>
            </a:ext>
          </a:extLst>
        </xdr:cNvPr>
        <xdr:cNvCxnSpPr/>
      </xdr:nvCxnSpPr>
      <xdr:spPr>
        <a:xfrm>
          <a:off x="16459200" y="704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49" name="テキスト ボックス 348">
          <a:extLst>
            <a:ext uri="{FF2B5EF4-FFF2-40B4-BE49-F238E27FC236}">
              <a16:creationId xmlns:a16="http://schemas.microsoft.com/office/drawing/2014/main" id="{BA71A655-0AC7-4062-B85A-C9CE15495071}"/>
            </a:ext>
          </a:extLst>
        </xdr:cNvPr>
        <xdr:cNvSpPr txBox="1"/>
      </xdr:nvSpPr>
      <xdr:spPr>
        <a:xfrm>
          <a:off x="16252324" y="69081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0" name="直線コネクタ 349">
          <a:extLst>
            <a:ext uri="{FF2B5EF4-FFF2-40B4-BE49-F238E27FC236}">
              <a16:creationId xmlns:a16="http://schemas.microsoft.com/office/drawing/2014/main" id="{E7257085-8F56-4A6C-986D-9D769F7C2FBC}"/>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51" name="テキスト ボックス 350">
          <a:extLst>
            <a:ext uri="{FF2B5EF4-FFF2-40B4-BE49-F238E27FC236}">
              <a16:creationId xmlns:a16="http://schemas.microsoft.com/office/drawing/2014/main" id="{D539A746-BEAC-47A9-B644-A5B395FE6B86}"/>
            </a:ext>
          </a:extLst>
        </xdr:cNvPr>
        <xdr:cNvSpPr txBox="1"/>
      </xdr:nvSpPr>
      <xdr:spPr>
        <a:xfrm>
          <a:off x="15849828" y="6336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52" name="直線コネクタ 351">
          <a:extLst>
            <a:ext uri="{FF2B5EF4-FFF2-40B4-BE49-F238E27FC236}">
              <a16:creationId xmlns:a16="http://schemas.microsoft.com/office/drawing/2014/main" id="{AB67F4BD-5294-4CEA-AD01-64B58E6AF789}"/>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53" name="テキスト ボックス 352">
          <a:extLst>
            <a:ext uri="{FF2B5EF4-FFF2-40B4-BE49-F238E27FC236}">
              <a16:creationId xmlns:a16="http://schemas.microsoft.com/office/drawing/2014/main" id="{AF43F90C-0A49-48D2-A03D-5BDBA30E86A6}"/>
            </a:ext>
          </a:extLst>
        </xdr:cNvPr>
        <xdr:cNvSpPr txBox="1"/>
      </xdr:nvSpPr>
      <xdr:spPr>
        <a:xfrm>
          <a:off x="15849828" y="57613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a:extLst>
            <a:ext uri="{FF2B5EF4-FFF2-40B4-BE49-F238E27FC236}">
              <a16:creationId xmlns:a16="http://schemas.microsoft.com/office/drawing/2014/main" id="{120209D2-87EB-4F6C-B7E7-492A8ED76A60}"/>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5" name="テキスト ボックス 354">
          <a:extLst>
            <a:ext uri="{FF2B5EF4-FFF2-40B4-BE49-F238E27FC236}">
              <a16:creationId xmlns:a16="http://schemas.microsoft.com/office/drawing/2014/main" id="{09CA7088-F228-48AF-8CE0-642396362F1D}"/>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一般廃棄物処理施設】&#10;一人当たり有形固定資産（償却資産）額グラフ枠">
          <a:extLst>
            <a:ext uri="{FF2B5EF4-FFF2-40B4-BE49-F238E27FC236}">
              <a16:creationId xmlns:a16="http://schemas.microsoft.com/office/drawing/2014/main" id="{575E4504-1559-46FA-B75F-96806F467EC8}"/>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57" name="直線コネクタ 356">
          <a:extLst>
            <a:ext uri="{FF2B5EF4-FFF2-40B4-BE49-F238E27FC236}">
              <a16:creationId xmlns:a16="http://schemas.microsoft.com/office/drawing/2014/main" id="{970E1266-36B9-4D2B-9E8A-B1F99B0A6ADE}"/>
            </a:ext>
          </a:extLst>
        </xdr:cNvPr>
        <xdr:cNvCxnSpPr/>
      </xdr:nvCxnSpPr>
      <xdr:spPr>
        <a:xfrm flipV="1">
          <a:off x="19947254" y="5889975"/>
          <a:ext cx="0" cy="1162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58" name="【一般廃棄物処理施設】&#10;一人当たり有形固定資産（償却資産）額最小値テキスト">
          <a:extLst>
            <a:ext uri="{FF2B5EF4-FFF2-40B4-BE49-F238E27FC236}">
              <a16:creationId xmlns:a16="http://schemas.microsoft.com/office/drawing/2014/main" id="{D39656B1-2560-4A38-87CA-4B5599D9255C}"/>
            </a:ext>
          </a:extLst>
        </xdr:cNvPr>
        <xdr:cNvSpPr txBox="1"/>
      </xdr:nvSpPr>
      <xdr:spPr>
        <a:xfrm>
          <a:off x="19985990" y="7048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59" name="直線コネクタ 358">
          <a:extLst>
            <a:ext uri="{FF2B5EF4-FFF2-40B4-BE49-F238E27FC236}">
              <a16:creationId xmlns:a16="http://schemas.microsoft.com/office/drawing/2014/main" id="{9BA62479-39CB-4DD8-81C1-658DBE90288E}"/>
            </a:ext>
          </a:extLst>
        </xdr:cNvPr>
        <xdr:cNvCxnSpPr/>
      </xdr:nvCxnSpPr>
      <xdr:spPr>
        <a:xfrm>
          <a:off x="19885660" y="7052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60" name="【一般廃棄物処理施設】&#10;一人当たり有形固定資産（償却資産）額最大値テキスト">
          <a:extLst>
            <a:ext uri="{FF2B5EF4-FFF2-40B4-BE49-F238E27FC236}">
              <a16:creationId xmlns:a16="http://schemas.microsoft.com/office/drawing/2014/main" id="{0870896F-1CD9-4C3E-A1E2-8D4D6D9296C1}"/>
            </a:ext>
          </a:extLst>
        </xdr:cNvPr>
        <xdr:cNvSpPr txBox="1"/>
      </xdr:nvSpPr>
      <xdr:spPr>
        <a:xfrm>
          <a:off x="19985990" y="5670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61" name="直線コネクタ 360">
          <a:extLst>
            <a:ext uri="{FF2B5EF4-FFF2-40B4-BE49-F238E27FC236}">
              <a16:creationId xmlns:a16="http://schemas.microsoft.com/office/drawing/2014/main" id="{4FFBFEA2-A685-4EF4-BDC0-49C107EFE915}"/>
            </a:ext>
          </a:extLst>
        </xdr:cNvPr>
        <xdr:cNvCxnSpPr/>
      </xdr:nvCxnSpPr>
      <xdr:spPr>
        <a:xfrm>
          <a:off x="19885660" y="5889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362" name="【一般廃棄物処理施設】&#10;一人当たり有形固定資産（償却資産）額平均値テキスト">
          <a:extLst>
            <a:ext uri="{FF2B5EF4-FFF2-40B4-BE49-F238E27FC236}">
              <a16:creationId xmlns:a16="http://schemas.microsoft.com/office/drawing/2014/main" id="{446F2A35-F1BE-43EA-98F5-4FF50D292BE9}"/>
            </a:ext>
          </a:extLst>
        </xdr:cNvPr>
        <xdr:cNvSpPr txBox="1"/>
      </xdr:nvSpPr>
      <xdr:spPr>
        <a:xfrm>
          <a:off x="1998599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63" name="フローチャート: 判断 362">
          <a:extLst>
            <a:ext uri="{FF2B5EF4-FFF2-40B4-BE49-F238E27FC236}">
              <a16:creationId xmlns:a16="http://schemas.microsoft.com/office/drawing/2014/main" id="{29E73446-AA50-44AD-8E0B-EB9D5BA5AA2C}"/>
            </a:ext>
          </a:extLst>
        </xdr:cNvPr>
        <xdr:cNvSpPr/>
      </xdr:nvSpPr>
      <xdr:spPr>
        <a:xfrm>
          <a:off x="19904710" y="687814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64" name="フローチャート: 判断 363">
          <a:extLst>
            <a:ext uri="{FF2B5EF4-FFF2-40B4-BE49-F238E27FC236}">
              <a16:creationId xmlns:a16="http://schemas.microsoft.com/office/drawing/2014/main" id="{EB9A2934-32C5-4248-9AAB-4486409A980E}"/>
            </a:ext>
          </a:extLst>
        </xdr:cNvPr>
        <xdr:cNvSpPr/>
      </xdr:nvSpPr>
      <xdr:spPr>
        <a:xfrm>
          <a:off x="19161760" y="6905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65" name="フローチャート: 判断 364">
          <a:extLst>
            <a:ext uri="{FF2B5EF4-FFF2-40B4-BE49-F238E27FC236}">
              <a16:creationId xmlns:a16="http://schemas.microsoft.com/office/drawing/2014/main" id="{02659030-977A-4082-9C64-F0B6C7913EFE}"/>
            </a:ext>
          </a:extLst>
        </xdr:cNvPr>
        <xdr:cNvSpPr/>
      </xdr:nvSpPr>
      <xdr:spPr>
        <a:xfrm>
          <a:off x="18345150" y="690705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66" name="フローチャート: 判断 365">
          <a:extLst>
            <a:ext uri="{FF2B5EF4-FFF2-40B4-BE49-F238E27FC236}">
              <a16:creationId xmlns:a16="http://schemas.microsoft.com/office/drawing/2014/main" id="{D33FFD56-9CDF-43D8-BE73-86D85B5CD466}"/>
            </a:ext>
          </a:extLst>
        </xdr:cNvPr>
        <xdr:cNvSpPr/>
      </xdr:nvSpPr>
      <xdr:spPr>
        <a:xfrm>
          <a:off x="17547590" y="691572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67" name="フローチャート: 判断 366">
          <a:extLst>
            <a:ext uri="{FF2B5EF4-FFF2-40B4-BE49-F238E27FC236}">
              <a16:creationId xmlns:a16="http://schemas.microsoft.com/office/drawing/2014/main" id="{4EA7D290-156B-4B55-922F-92D90678E64F}"/>
            </a:ext>
          </a:extLst>
        </xdr:cNvPr>
        <xdr:cNvSpPr/>
      </xdr:nvSpPr>
      <xdr:spPr>
        <a:xfrm>
          <a:off x="16761460" y="692753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3C4F6229-F62A-4F7C-878D-BDE68C1A4D17}"/>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E73BEA35-4471-4614-BC81-D6843E53E9C4}"/>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DA998A33-7B1B-4C98-BF78-790F9A543C48}"/>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B8A1865D-5FDC-4262-ADCE-A442610ECC9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E1033481-6309-4B71-BA5A-F850D5DBD999}"/>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106986</xdr:rowOff>
    </xdr:from>
    <xdr:to>
      <xdr:col>112</xdr:col>
      <xdr:colOff>38100</xdr:colOff>
      <xdr:row>41</xdr:row>
      <xdr:rowOff>37136</xdr:rowOff>
    </xdr:to>
    <xdr:sp macro="" textlink="">
      <xdr:nvSpPr>
        <xdr:cNvPr id="373" name="楕円 372">
          <a:extLst>
            <a:ext uri="{FF2B5EF4-FFF2-40B4-BE49-F238E27FC236}">
              <a16:creationId xmlns:a16="http://schemas.microsoft.com/office/drawing/2014/main" id="{2FC5ED01-3B59-4F42-B544-41811EC83F71}"/>
            </a:ext>
          </a:extLst>
        </xdr:cNvPr>
        <xdr:cNvSpPr/>
      </xdr:nvSpPr>
      <xdr:spPr>
        <a:xfrm>
          <a:off x="19161760" y="696308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108838</xdr:rowOff>
    </xdr:from>
    <xdr:to>
      <xdr:col>107</xdr:col>
      <xdr:colOff>101600</xdr:colOff>
      <xdr:row>41</xdr:row>
      <xdr:rowOff>38988</xdr:rowOff>
    </xdr:to>
    <xdr:sp macro="" textlink="">
      <xdr:nvSpPr>
        <xdr:cNvPr id="374" name="楕円 373">
          <a:extLst>
            <a:ext uri="{FF2B5EF4-FFF2-40B4-BE49-F238E27FC236}">
              <a16:creationId xmlns:a16="http://schemas.microsoft.com/office/drawing/2014/main" id="{2F4036BE-118C-4EA6-9EC8-AAE31D81C7D0}"/>
            </a:ext>
          </a:extLst>
        </xdr:cNvPr>
        <xdr:cNvSpPr/>
      </xdr:nvSpPr>
      <xdr:spPr>
        <a:xfrm>
          <a:off x="18345150" y="69649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157786</xdr:rowOff>
    </xdr:from>
    <xdr:to>
      <xdr:col>111</xdr:col>
      <xdr:colOff>177800</xdr:colOff>
      <xdr:row>40</xdr:row>
      <xdr:rowOff>159638</xdr:rowOff>
    </xdr:to>
    <xdr:cxnSp macro="">
      <xdr:nvCxnSpPr>
        <xdr:cNvPr id="375" name="直線コネクタ 374">
          <a:extLst>
            <a:ext uri="{FF2B5EF4-FFF2-40B4-BE49-F238E27FC236}">
              <a16:creationId xmlns:a16="http://schemas.microsoft.com/office/drawing/2014/main" id="{ED51CEAB-379F-4F16-A19B-39234348F3B6}"/>
            </a:ext>
          </a:extLst>
        </xdr:cNvPr>
        <xdr:cNvCxnSpPr/>
      </xdr:nvCxnSpPr>
      <xdr:spPr>
        <a:xfrm flipV="1">
          <a:off x="18399760" y="7017691"/>
          <a:ext cx="80518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109821</xdr:rowOff>
    </xdr:from>
    <xdr:to>
      <xdr:col>102</xdr:col>
      <xdr:colOff>165100</xdr:colOff>
      <xdr:row>41</xdr:row>
      <xdr:rowOff>39971</xdr:rowOff>
    </xdr:to>
    <xdr:sp macro="" textlink="">
      <xdr:nvSpPr>
        <xdr:cNvPr id="376" name="楕円 375">
          <a:extLst>
            <a:ext uri="{FF2B5EF4-FFF2-40B4-BE49-F238E27FC236}">
              <a16:creationId xmlns:a16="http://schemas.microsoft.com/office/drawing/2014/main" id="{3FDD56EF-7B0F-45A1-98F5-F32A3F660441}"/>
            </a:ext>
          </a:extLst>
        </xdr:cNvPr>
        <xdr:cNvSpPr/>
      </xdr:nvSpPr>
      <xdr:spPr>
        <a:xfrm>
          <a:off x="17547590" y="69659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159638</xdr:rowOff>
    </xdr:from>
    <xdr:to>
      <xdr:col>107</xdr:col>
      <xdr:colOff>50800</xdr:colOff>
      <xdr:row>40</xdr:row>
      <xdr:rowOff>160621</xdr:rowOff>
    </xdr:to>
    <xdr:cxnSp macro="">
      <xdr:nvCxnSpPr>
        <xdr:cNvPr id="377" name="直線コネクタ 376">
          <a:extLst>
            <a:ext uri="{FF2B5EF4-FFF2-40B4-BE49-F238E27FC236}">
              <a16:creationId xmlns:a16="http://schemas.microsoft.com/office/drawing/2014/main" id="{E34CBD93-05D9-4314-9C5A-03D8FACC1122}"/>
            </a:ext>
          </a:extLst>
        </xdr:cNvPr>
        <xdr:cNvCxnSpPr/>
      </xdr:nvCxnSpPr>
      <xdr:spPr>
        <a:xfrm flipV="1">
          <a:off x="17602200" y="7019543"/>
          <a:ext cx="79756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111398</xdr:rowOff>
    </xdr:from>
    <xdr:to>
      <xdr:col>98</xdr:col>
      <xdr:colOff>38100</xdr:colOff>
      <xdr:row>41</xdr:row>
      <xdr:rowOff>41548</xdr:rowOff>
    </xdr:to>
    <xdr:sp macro="" textlink="">
      <xdr:nvSpPr>
        <xdr:cNvPr id="378" name="楕円 377">
          <a:extLst>
            <a:ext uri="{FF2B5EF4-FFF2-40B4-BE49-F238E27FC236}">
              <a16:creationId xmlns:a16="http://schemas.microsoft.com/office/drawing/2014/main" id="{072B6449-8CCF-4A62-B99C-28971F31872D}"/>
            </a:ext>
          </a:extLst>
        </xdr:cNvPr>
        <xdr:cNvSpPr/>
      </xdr:nvSpPr>
      <xdr:spPr>
        <a:xfrm>
          <a:off x="16761460" y="6969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160621</xdr:rowOff>
    </xdr:from>
    <xdr:to>
      <xdr:col>102</xdr:col>
      <xdr:colOff>114300</xdr:colOff>
      <xdr:row>40</xdr:row>
      <xdr:rowOff>162198</xdr:rowOff>
    </xdr:to>
    <xdr:cxnSp macro="">
      <xdr:nvCxnSpPr>
        <xdr:cNvPr id="379" name="直線コネクタ 378">
          <a:extLst>
            <a:ext uri="{FF2B5EF4-FFF2-40B4-BE49-F238E27FC236}">
              <a16:creationId xmlns:a16="http://schemas.microsoft.com/office/drawing/2014/main" id="{2405D8B6-ED43-4F25-87D5-A26DAD020297}"/>
            </a:ext>
          </a:extLst>
        </xdr:cNvPr>
        <xdr:cNvCxnSpPr/>
      </xdr:nvCxnSpPr>
      <xdr:spPr>
        <a:xfrm flipV="1">
          <a:off x="16804640" y="7020526"/>
          <a:ext cx="79756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80" name="n_1aveValue【一般廃棄物処理施設】&#10;一人当たり有形固定資産（償却資産）額">
          <a:extLst>
            <a:ext uri="{FF2B5EF4-FFF2-40B4-BE49-F238E27FC236}">
              <a16:creationId xmlns:a16="http://schemas.microsoft.com/office/drawing/2014/main" id="{AD4AD86D-4058-4BD4-87D1-1AD26E67CA27}"/>
            </a:ext>
          </a:extLst>
        </xdr:cNvPr>
        <xdr:cNvSpPr txBox="1"/>
      </xdr:nvSpPr>
      <xdr:spPr>
        <a:xfrm>
          <a:off x="18919405" y="668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81" name="n_2aveValue【一般廃棄物処理施設】&#10;一人当たり有形固定資産（償却資産）額">
          <a:extLst>
            <a:ext uri="{FF2B5EF4-FFF2-40B4-BE49-F238E27FC236}">
              <a16:creationId xmlns:a16="http://schemas.microsoft.com/office/drawing/2014/main" id="{4B877E9F-E1F7-4F1E-94A3-78E99530D568}"/>
            </a:ext>
          </a:extLst>
        </xdr:cNvPr>
        <xdr:cNvSpPr txBox="1"/>
      </xdr:nvSpPr>
      <xdr:spPr>
        <a:xfrm>
          <a:off x="18138355" y="668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82" name="n_3aveValue【一般廃棄物処理施設】&#10;一人当たり有形固定資産（償却資産）額">
          <a:extLst>
            <a:ext uri="{FF2B5EF4-FFF2-40B4-BE49-F238E27FC236}">
              <a16:creationId xmlns:a16="http://schemas.microsoft.com/office/drawing/2014/main" id="{B6B5D707-23FA-4433-8FEC-77658C930E0C}"/>
            </a:ext>
          </a:extLst>
        </xdr:cNvPr>
        <xdr:cNvSpPr txBox="1"/>
      </xdr:nvSpPr>
      <xdr:spPr>
        <a:xfrm>
          <a:off x="17323650" y="6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383" name="n_4aveValue【一般廃棄物処理施設】&#10;一人当たり有形固定資産（償却資産）額">
          <a:extLst>
            <a:ext uri="{FF2B5EF4-FFF2-40B4-BE49-F238E27FC236}">
              <a16:creationId xmlns:a16="http://schemas.microsoft.com/office/drawing/2014/main" id="{04E3680E-E13B-468E-8754-C3A7696C6E55}"/>
            </a:ext>
          </a:extLst>
        </xdr:cNvPr>
        <xdr:cNvSpPr txBox="1"/>
      </xdr:nvSpPr>
      <xdr:spPr>
        <a:xfrm>
          <a:off x="16526090" y="670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28263</xdr:rowOff>
    </xdr:from>
    <xdr:ext cx="534377" cy="259045"/>
    <xdr:sp macro="" textlink="">
      <xdr:nvSpPr>
        <xdr:cNvPr id="384" name="n_1mainValue【一般廃棄物処理施設】&#10;一人当たり有形固定資産（償却資産）額">
          <a:extLst>
            <a:ext uri="{FF2B5EF4-FFF2-40B4-BE49-F238E27FC236}">
              <a16:creationId xmlns:a16="http://schemas.microsoft.com/office/drawing/2014/main" id="{B01C5E4A-3FDC-4DAF-9B66-5EA5DF9BE4A6}"/>
            </a:ext>
          </a:extLst>
        </xdr:cNvPr>
        <xdr:cNvSpPr txBox="1"/>
      </xdr:nvSpPr>
      <xdr:spPr>
        <a:xfrm>
          <a:off x="18951721" y="70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30115</xdr:rowOff>
    </xdr:from>
    <xdr:ext cx="534377" cy="259045"/>
    <xdr:sp macro="" textlink="">
      <xdr:nvSpPr>
        <xdr:cNvPr id="385" name="n_2mainValue【一般廃棄物処理施設】&#10;一人当たり有形固定資産（償却資産）額">
          <a:extLst>
            <a:ext uri="{FF2B5EF4-FFF2-40B4-BE49-F238E27FC236}">
              <a16:creationId xmlns:a16="http://schemas.microsoft.com/office/drawing/2014/main" id="{92CB16D4-D62F-4D33-884C-884779435E92}"/>
            </a:ext>
          </a:extLst>
        </xdr:cNvPr>
        <xdr:cNvSpPr txBox="1"/>
      </xdr:nvSpPr>
      <xdr:spPr>
        <a:xfrm>
          <a:off x="18170671" y="705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31098</xdr:rowOff>
    </xdr:from>
    <xdr:ext cx="534377" cy="259045"/>
    <xdr:sp macro="" textlink="">
      <xdr:nvSpPr>
        <xdr:cNvPr id="386" name="n_3mainValue【一般廃棄物処理施設】&#10;一人当たり有形固定資産（償却資産）額">
          <a:extLst>
            <a:ext uri="{FF2B5EF4-FFF2-40B4-BE49-F238E27FC236}">
              <a16:creationId xmlns:a16="http://schemas.microsoft.com/office/drawing/2014/main" id="{C39417DF-8997-4FA1-8C66-399AEBA96EAB}"/>
            </a:ext>
          </a:extLst>
        </xdr:cNvPr>
        <xdr:cNvSpPr txBox="1"/>
      </xdr:nvSpPr>
      <xdr:spPr>
        <a:xfrm>
          <a:off x="17354061" y="705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32675</xdr:rowOff>
    </xdr:from>
    <xdr:ext cx="534377" cy="259045"/>
    <xdr:sp macro="" textlink="">
      <xdr:nvSpPr>
        <xdr:cNvPr id="387" name="n_4mainValue【一般廃棄物処理施設】&#10;一人当たり有形固定資産（償却資産）額">
          <a:extLst>
            <a:ext uri="{FF2B5EF4-FFF2-40B4-BE49-F238E27FC236}">
              <a16:creationId xmlns:a16="http://schemas.microsoft.com/office/drawing/2014/main" id="{A7552883-0808-4F53-B0F5-0DA1AAD2EF87}"/>
            </a:ext>
          </a:extLst>
        </xdr:cNvPr>
        <xdr:cNvSpPr txBox="1"/>
      </xdr:nvSpPr>
      <xdr:spPr>
        <a:xfrm>
          <a:off x="16556501" y="706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a:extLst>
            <a:ext uri="{FF2B5EF4-FFF2-40B4-BE49-F238E27FC236}">
              <a16:creationId xmlns:a16="http://schemas.microsoft.com/office/drawing/2014/main" id="{4CAEC3C8-8849-41BB-8D22-0EE2A02CA92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a:extLst>
            <a:ext uri="{FF2B5EF4-FFF2-40B4-BE49-F238E27FC236}">
              <a16:creationId xmlns:a16="http://schemas.microsoft.com/office/drawing/2014/main" id="{622C997F-0A73-4FF4-B7F4-EAE1CB8D6AD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a:extLst>
            <a:ext uri="{FF2B5EF4-FFF2-40B4-BE49-F238E27FC236}">
              <a16:creationId xmlns:a16="http://schemas.microsoft.com/office/drawing/2014/main" id="{3136BAB9-9CF8-407C-855C-D94BFDFD835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a:extLst>
            <a:ext uri="{FF2B5EF4-FFF2-40B4-BE49-F238E27FC236}">
              <a16:creationId xmlns:a16="http://schemas.microsoft.com/office/drawing/2014/main" id="{28E47769-C235-4A40-A39B-88DC862E15D5}"/>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a:extLst>
            <a:ext uri="{FF2B5EF4-FFF2-40B4-BE49-F238E27FC236}">
              <a16:creationId xmlns:a16="http://schemas.microsoft.com/office/drawing/2014/main" id="{3ECB4C9A-A4CC-4B56-ADA0-F182002D7ED3}"/>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a:extLst>
            <a:ext uri="{FF2B5EF4-FFF2-40B4-BE49-F238E27FC236}">
              <a16:creationId xmlns:a16="http://schemas.microsoft.com/office/drawing/2014/main" id="{3F09F042-ADAA-4984-BFF7-DAACDE8B192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a:extLst>
            <a:ext uri="{FF2B5EF4-FFF2-40B4-BE49-F238E27FC236}">
              <a16:creationId xmlns:a16="http://schemas.microsoft.com/office/drawing/2014/main" id="{C772E847-DE5B-4734-A01E-D8E0DC39D07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a:extLst>
            <a:ext uri="{FF2B5EF4-FFF2-40B4-BE49-F238E27FC236}">
              <a16:creationId xmlns:a16="http://schemas.microsoft.com/office/drawing/2014/main" id="{67D86F97-2700-4F30-B51F-2DA7D4E94856}"/>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a:extLst>
            <a:ext uri="{FF2B5EF4-FFF2-40B4-BE49-F238E27FC236}">
              <a16:creationId xmlns:a16="http://schemas.microsoft.com/office/drawing/2014/main" id="{2C847FD3-434E-4EE0-BF9D-0BC165E7767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a:extLst>
            <a:ext uri="{FF2B5EF4-FFF2-40B4-BE49-F238E27FC236}">
              <a16:creationId xmlns:a16="http://schemas.microsoft.com/office/drawing/2014/main" id="{33F0F660-6C53-4B4E-97B9-BD8F020368D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a:extLst>
            <a:ext uri="{FF2B5EF4-FFF2-40B4-BE49-F238E27FC236}">
              <a16:creationId xmlns:a16="http://schemas.microsoft.com/office/drawing/2014/main" id="{8E7F0CDC-9F83-48DD-9E12-66DBA6D0650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a:extLst>
            <a:ext uri="{FF2B5EF4-FFF2-40B4-BE49-F238E27FC236}">
              <a16:creationId xmlns:a16="http://schemas.microsoft.com/office/drawing/2014/main" id="{EB1A0C83-D9A4-46B1-8DFA-34A5397403CB}"/>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a:extLst>
            <a:ext uri="{FF2B5EF4-FFF2-40B4-BE49-F238E27FC236}">
              <a16:creationId xmlns:a16="http://schemas.microsoft.com/office/drawing/2014/main" id="{584A8BF0-B91E-4932-A93F-50D714BA8FFD}"/>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a:extLst>
            <a:ext uri="{FF2B5EF4-FFF2-40B4-BE49-F238E27FC236}">
              <a16:creationId xmlns:a16="http://schemas.microsoft.com/office/drawing/2014/main" id="{3BA4D495-EB3F-48DD-A72D-6703B465B7B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a:extLst>
            <a:ext uri="{FF2B5EF4-FFF2-40B4-BE49-F238E27FC236}">
              <a16:creationId xmlns:a16="http://schemas.microsoft.com/office/drawing/2014/main" id="{9C3F5CDA-C920-4D21-AD66-756C70FDB76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a:extLst>
            <a:ext uri="{FF2B5EF4-FFF2-40B4-BE49-F238E27FC236}">
              <a16:creationId xmlns:a16="http://schemas.microsoft.com/office/drawing/2014/main" id="{0B5BEEF5-EE67-4F15-B698-12E334088DE1}"/>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4" name="正方形/長方形 403">
          <a:extLst>
            <a:ext uri="{FF2B5EF4-FFF2-40B4-BE49-F238E27FC236}">
              <a16:creationId xmlns:a16="http://schemas.microsoft.com/office/drawing/2014/main" id="{4661AFBC-3F32-45B1-86E5-1D3FFD2DA0FE}"/>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5" name="正方形/長方形 404">
          <a:extLst>
            <a:ext uri="{FF2B5EF4-FFF2-40B4-BE49-F238E27FC236}">
              <a16:creationId xmlns:a16="http://schemas.microsoft.com/office/drawing/2014/main" id="{80387D70-09F8-4F8A-93E8-D2A336D5A429}"/>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6" name="正方形/長方形 405">
          <a:extLst>
            <a:ext uri="{FF2B5EF4-FFF2-40B4-BE49-F238E27FC236}">
              <a16:creationId xmlns:a16="http://schemas.microsoft.com/office/drawing/2014/main" id="{B25FF185-714C-4B00-8409-3D38639C8B7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7" name="正方形/長方形 406">
          <a:extLst>
            <a:ext uri="{FF2B5EF4-FFF2-40B4-BE49-F238E27FC236}">
              <a16:creationId xmlns:a16="http://schemas.microsoft.com/office/drawing/2014/main" id="{5E48B230-9443-488C-AFAE-4D53103E617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8" name="正方形/長方形 407">
          <a:extLst>
            <a:ext uri="{FF2B5EF4-FFF2-40B4-BE49-F238E27FC236}">
              <a16:creationId xmlns:a16="http://schemas.microsoft.com/office/drawing/2014/main" id="{BF00B679-0C8C-4CEB-9375-8D96F73CA4A1}"/>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9" name="正方形/長方形 408">
          <a:extLst>
            <a:ext uri="{FF2B5EF4-FFF2-40B4-BE49-F238E27FC236}">
              <a16:creationId xmlns:a16="http://schemas.microsoft.com/office/drawing/2014/main" id="{5B48B0B0-2341-4771-BC64-291B35678129}"/>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0" name="正方形/長方形 409">
          <a:extLst>
            <a:ext uri="{FF2B5EF4-FFF2-40B4-BE49-F238E27FC236}">
              <a16:creationId xmlns:a16="http://schemas.microsoft.com/office/drawing/2014/main" id="{6043B125-BDB7-4BE3-8582-81B1E2CB7B88}"/>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1" name="正方形/長方形 410">
          <a:extLst>
            <a:ext uri="{FF2B5EF4-FFF2-40B4-BE49-F238E27FC236}">
              <a16:creationId xmlns:a16="http://schemas.microsoft.com/office/drawing/2014/main" id="{2533D403-2167-44D3-BDF0-5BB920C4FE08}"/>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2" name="テキスト ボックス 411">
          <a:extLst>
            <a:ext uri="{FF2B5EF4-FFF2-40B4-BE49-F238E27FC236}">
              <a16:creationId xmlns:a16="http://schemas.microsoft.com/office/drawing/2014/main" id="{13C9C84A-A59D-4E2F-90CA-8F9E7EA3148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3" name="直線コネクタ 412">
          <a:extLst>
            <a:ext uri="{FF2B5EF4-FFF2-40B4-BE49-F238E27FC236}">
              <a16:creationId xmlns:a16="http://schemas.microsoft.com/office/drawing/2014/main" id="{1C433E13-35B8-4AA9-98E3-AA93C06E12D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4" name="テキスト ボックス 413">
          <a:extLst>
            <a:ext uri="{FF2B5EF4-FFF2-40B4-BE49-F238E27FC236}">
              <a16:creationId xmlns:a16="http://schemas.microsoft.com/office/drawing/2014/main" id="{BE23801B-9924-41A1-AD95-D64EF83E4AD3}"/>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5" name="直線コネクタ 414">
          <a:extLst>
            <a:ext uri="{FF2B5EF4-FFF2-40B4-BE49-F238E27FC236}">
              <a16:creationId xmlns:a16="http://schemas.microsoft.com/office/drawing/2014/main" id="{34E7CDCB-4258-4EF1-AC71-0B8051D61F53}"/>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6" name="テキスト ボックス 415">
          <a:extLst>
            <a:ext uri="{FF2B5EF4-FFF2-40B4-BE49-F238E27FC236}">
              <a16:creationId xmlns:a16="http://schemas.microsoft.com/office/drawing/2014/main" id="{6F01B1A6-CD90-44C6-8584-4E39E71DA5AA}"/>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7" name="直線コネクタ 416">
          <a:extLst>
            <a:ext uri="{FF2B5EF4-FFF2-40B4-BE49-F238E27FC236}">
              <a16:creationId xmlns:a16="http://schemas.microsoft.com/office/drawing/2014/main" id="{6A518FBB-972A-4298-8E11-A458BE7AB2FA}"/>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8" name="テキスト ボックス 417">
          <a:extLst>
            <a:ext uri="{FF2B5EF4-FFF2-40B4-BE49-F238E27FC236}">
              <a16:creationId xmlns:a16="http://schemas.microsoft.com/office/drawing/2014/main" id="{C065B680-B4D6-4172-9C4D-F11E3D1E6555}"/>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9" name="直線コネクタ 418">
          <a:extLst>
            <a:ext uri="{FF2B5EF4-FFF2-40B4-BE49-F238E27FC236}">
              <a16:creationId xmlns:a16="http://schemas.microsoft.com/office/drawing/2014/main" id="{5BB1E9A4-7293-4317-86D1-6F797C74CAA8}"/>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0" name="テキスト ボックス 419">
          <a:extLst>
            <a:ext uri="{FF2B5EF4-FFF2-40B4-BE49-F238E27FC236}">
              <a16:creationId xmlns:a16="http://schemas.microsoft.com/office/drawing/2014/main" id="{240C0A63-8A45-4B29-92F4-6ADBAF1244D7}"/>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1" name="直線コネクタ 420">
          <a:extLst>
            <a:ext uri="{FF2B5EF4-FFF2-40B4-BE49-F238E27FC236}">
              <a16:creationId xmlns:a16="http://schemas.microsoft.com/office/drawing/2014/main" id="{F1E14C1C-C52A-48F9-A53D-451819683F43}"/>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2" name="テキスト ボックス 421">
          <a:extLst>
            <a:ext uri="{FF2B5EF4-FFF2-40B4-BE49-F238E27FC236}">
              <a16:creationId xmlns:a16="http://schemas.microsoft.com/office/drawing/2014/main" id="{0914E5C5-427C-45C0-A023-01E3781DB6BB}"/>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3" name="直線コネクタ 422">
          <a:extLst>
            <a:ext uri="{FF2B5EF4-FFF2-40B4-BE49-F238E27FC236}">
              <a16:creationId xmlns:a16="http://schemas.microsoft.com/office/drawing/2014/main" id="{5FACD909-E4B5-4DCB-BB50-3AA80D5029BA}"/>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4" name="テキスト ボックス 423">
          <a:extLst>
            <a:ext uri="{FF2B5EF4-FFF2-40B4-BE49-F238E27FC236}">
              <a16:creationId xmlns:a16="http://schemas.microsoft.com/office/drawing/2014/main" id="{036CE54A-FE83-466D-A284-DCC1FB271D74}"/>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5" name="直線コネクタ 424">
          <a:extLst>
            <a:ext uri="{FF2B5EF4-FFF2-40B4-BE49-F238E27FC236}">
              <a16:creationId xmlns:a16="http://schemas.microsoft.com/office/drawing/2014/main" id="{F1F09053-6F1F-497D-9FCC-B16ECA6F9C00}"/>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26" name="テキスト ボックス 425">
          <a:extLst>
            <a:ext uri="{FF2B5EF4-FFF2-40B4-BE49-F238E27FC236}">
              <a16:creationId xmlns:a16="http://schemas.microsoft.com/office/drawing/2014/main" id="{96617EC9-951E-4E1C-9E6F-B48BC5F42E71}"/>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7" name="【消防施設】&#10;有形固定資産減価償却率グラフ枠">
          <a:extLst>
            <a:ext uri="{FF2B5EF4-FFF2-40B4-BE49-F238E27FC236}">
              <a16:creationId xmlns:a16="http://schemas.microsoft.com/office/drawing/2014/main" id="{5BC8457D-07DF-48E3-BC06-25405119C512}"/>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28" name="直線コネクタ 427">
          <a:extLst>
            <a:ext uri="{FF2B5EF4-FFF2-40B4-BE49-F238E27FC236}">
              <a16:creationId xmlns:a16="http://schemas.microsoft.com/office/drawing/2014/main" id="{540260E4-2F90-4AB6-A6E6-948E28090786}"/>
            </a:ext>
          </a:extLst>
        </xdr:cNvPr>
        <xdr:cNvCxnSpPr/>
      </xdr:nvCxnSpPr>
      <xdr:spPr>
        <a:xfrm flipV="1">
          <a:off x="14703424" y="13247369"/>
          <a:ext cx="0" cy="16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29" name="【消防施設】&#10;有形固定資産減価償却率最小値テキスト">
          <a:extLst>
            <a:ext uri="{FF2B5EF4-FFF2-40B4-BE49-F238E27FC236}">
              <a16:creationId xmlns:a16="http://schemas.microsoft.com/office/drawing/2014/main" id="{0911B3D9-7D57-4A0C-8435-690513158E48}"/>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30" name="直線コネクタ 429">
          <a:extLst>
            <a:ext uri="{FF2B5EF4-FFF2-40B4-BE49-F238E27FC236}">
              <a16:creationId xmlns:a16="http://schemas.microsoft.com/office/drawing/2014/main" id="{E5EE61AC-8A75-4494-83D9-75F1DEEE63AF}"/>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31" name="【消防施設】&#10;有形固定資産減価償却率最大値テキスト">
          <a:extLst>
            <a:ext uri="{FF2B5EF4-FFF2-40B4-BE49-F238E27FC236}">
              <a16:creationId xmlns:a16="http://schemas.microsoft.com/office/drawing/2014/main" id="{F5583490-D700-4304-9BE8-EF412C1DDD5B}"/>
            </a:ext>
          </a:extLst>
        </xdr:cNvPr>
        <xdr:cNvSpPr txBox="1"/>
      </xdr:nvSpPr>
      <xdr:spPr>
        <a:xfrm>
          <a:off x="14742160" y="13022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32" name="直線コネクタ 431">
          <a:extLst>
            <a:ext uri="{FF2B5EF4-FFF2-40B4-BE49-F238E27FC236}">
              <a16:creationId xmlns:a16="http://schemas.microsoft.com/office/drawing/2014/main" id="{ED549D0B-1EE0-4D1C-8D08-E288B36746C0}"/>
            </a:ext>
          </a:extLst>
        </xdr:cNvPr>
        <xdr:cNvCxnSpPr/>
      </xdr:nvCxnSpPr>
      <xdr:spPr>
        <a:xfrm>
          <a:off x="14611350" y="13247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33" name="【消防施設】&#10;有形固定資産減価償却率平均値テキスト">
          <a:extLst>
            <a:ext uri="{FF2B5EF4-FFF2-40B4-BE49-F238E27FC236}">
              <a16:creationId xmlns:a16="http://schemas.microsoft.com/office/drawing/2014/main" id="{9DB4F13E-8856-4305-8AE3-CBE51447C77A}"/>
            </a:ext>
          </a:extLst>
        </xdr:cNvPr>
        <xdr:cNvSpPr txBox="1"/>
      </xdr:nvSpPr>
      <xdr:spPr>
        <a:xfrm>
          <a:off x="14742160" y="1405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34" name="フローチャート: 判断 433">
          <a:extLst>
            <a:ext uri="{FF2B5EF4-FFF2-40B4-BE49-F238E27FC236}">
              <a16:creationId xmlns:a16="http://schemas.microsoft.com/office/drawing/2014/main" id="{EB755EBF-56B0-42BC-8772-F34613464843}"/>
            </a:ext>
          </a:extLst>
        </xdr:cNvPr>
        <xdr:cNvSpPr/>
      </xdr:nvSpPr>
      <xdr:spPr>
        <a:xfrm>
          <a:off x="14649450" y="140766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35" name="フローチャート: 判断 434">
          <a:extLst>
            <a:ext uri="{FF2B5EF4-FFF2-40B4-BE49-F238E27FC236}">
              <a16:creationId xmlns:a16="http://schemas.microsoft.com/office/drawing/2014/main" id="{9F9433D1-6C95-4B36-A213-BB178D0B113E}"/>
            </a:ext>
          </a:extLst>
        </xdr:cNvPr>
        <xdr:cNvSpPr/>
      </xdr:nvSpPr>
      <xdr:spPr>
        <a:xfrm>
          <a:off x="13887450" y="14084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36" name="フローチャート: 判断 435">
          <a:extLst>
            <a:ext uri="{FF2B5EF4-FFF2-40B4-BE49-F238E27FC236}">
              <a16:creationId xmlns:a16="http://schemas.microsoft.com/office/drawing/2014/main" id="{BC887099-214B-4B47-A1DE-11BED1EE411A}"/>
            </a:ext>
          </a:extLst>
        </xdr:cNvPr>
        <xdr:cNvSpPr/>
      </xdr:nvSpPr>
      <xdr:spPr>
        <a:xfrm>
          <a:off x="13089890" y="140081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37" name="フローチャート: 判断 436">
          <a:extLst>
            <a:ext uri="{FF2B5EF4-FFF2-40B4-BE49-F238E27FC236}">
              <a16:creationId xmlns:a16="http://schemas.microsoft.com/office/drawing/2014/main" id="{F281BDC8-E627-43FC-AA4E-88FACD8DAA4B}"/>
            </a:ext>
          </a:extLst>
        </xdr:cNvPr>
        <xdr:cNvSpPr/>
      </xdr:nvSpPr>
      <xdr:spPr>
        <a:xfrm>
          <a:off x="12303760" y="140138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438" name="フローチャート: 判断 437">
          <a:extLst>
            <a:ext uri="{FF2B5EF4-FFF2-40B4-BE49-F238E27FC236}">
              <a16:creationId xmlns:a16="http://schemas.microsoft.com/office/drawing/2014/main" id="{0C41C827-226B-4C1D-9A41-20B2816E9E96}"/>
            </a:ext>
          </a:extLst>
        </xdr:cNvPr>
        <xdr:cNvSpPr/>
      </xdr:nvSpPr>
      <xdr:spPr>
        <a:xfrm>
          <a:off x="11487150" y="140423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DAB8F605-5DB4-4434-BB95-975E97674CD8}"/>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C4BB4586-2164-4D1C-867A-150C651F1DE5}"/>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D1376C83-0074-40E6-9187-85A1FD1F878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BF256135-AAA9-4672-BFAD-A26D6746A32C}"/>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23EF00AF-9F3F-471D-A6F4-F67E127E1913}"/>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92075</xdr:rowOff>
    </xdr:from>
    <xdr:to>
      <xdr:col>81</xdr:col>
      <xdr:colOff>101600</xdr:colOff>
      <xdr:row>86</xdr:row>
      <xdr:rowOff>22225</xdr:rowOff>
    </xdr:to>
    <xdr:sp macro="" textlink="">
      <xdr:nvSpPr>
        <xdr:cNvPr id="444" name="楕円 443">
          <a:extLst>
            <a:ext uri="{FF2B5EF4-FFF2-40B4-BE49-F238E27FC236}">
              <a16:creationId xmlns:a16="http://schemas.microsoft.com/office/drawing/2014/main" id="{85BA098E-3501-4B83-AA81-CF9C87A041D5}"/>
            </a:ext>
          </a:extLst>
        </xdr:cNvPr>
        <xdr:cNvSpPr/>
      </xdr:nvSpPr>
      <xdr:spPr>
        <a:xfrm>
          <a:off x="13887450" y="146691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93980</xdr:rowOff>
    </xdr:from>
    <xdr:to>
      <xdr:col>76</xdr:col>
      <xdr:colOff>165100</xdr:colOff>
      <xdr:row>86</xdr:row>
      <xdr:rowOff>24130</xdr:rowOff>
    </xdr:to>
    <xdr:sp macro="" textlink="">
      <xdr:nvSpPr>
        <xdr:cNvPr id="445" name="楕円 444">
          <a:extLst>
            <a:ext uri="{FF2B5EF4-FFF2-40B4-BE49-F238E27FC236}">
              <a16:creationId xmlns:a16="http://schemas.microsoft.com/office/drawing/2014/main" id="{7F1C4B9E-3789-4761-92E0-8F12F1C47387}"/>
            </a:ext>
          </a:extLst>
        </xdr:cNvPr>
        <xdr:cNvSpPr/>
      </xdr:nvSpPr>
      <xdr:spPr>
        <a:xfrm>
          <a:off x="13089890" y="146710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142875</xdr:rowOff>
    </xdr:from>
    <xdr:to>
      <xdr:col>81</xdr:col>
      <xdr:colOff>50800</xdr:colOff>
      <xdr:row>85</xdr:row>
      <xdr:rowOff>144780</xdr:rowOff>
    </xdr:to>
    <xdr:cxnSp macro="">
      <xdr:nvCxnSpPr>
        <xdr:cNvPr id="446" name="直線コネクタ 445">
          <a:extLst>
            <a:ext uri="{FF2B5EF4-FFF2-40B4-BE49-F238E27FC236}">
              <a16:creationId xmlns:a16="http://schemas.microsoft.com/office/drawing/2014/main" id="{92A3A20C-9D66-4040-A565-49001573FD10}"/>
            </a:ext>
          </a:extLst>
        </xdr:cNvPr>
        <xdr:cNvCxnSpPr/>
      </xdr:nvCxnSpPr>
      <xdr:spPr>
        <a:xfrm flipV="1">
          <a:off x="13144500" y="1471422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78739</xdr:rowOff>
    </xdr:from>
    <xdr:to>
      <xdr:col>72</xdr:col>
      <xdr:colOff>38100</xdr:colOff>
      <xdr:row>86</xdr:row>
      <xdr:rowOff>8889</xdr:rowOff>
    </xdr:to>
    <xdr:sp macro="" textlink="">
      <xdr:nvSpPr>
        <xdr:cNvPr id="447" name="楕円 446">
          <a:extLst>
            <a:ext uri="{FF2B5EF4-FFF2-40B4-BE49-F238E27FC236}">
              <a16:creationId xmlns:a16="http://schemas.microsoft.com/office/drawing/2014/main" id="{F88268D4-4368-475A-A369-A0509DF0957D}"/>
            </a:ext>
          </a:extLst>
        </xdr:cNvPr>
        <xdr:cNvSpPr/>
      </xdr:nvSpPr>
      <xdr:spPr>
        <a:xfrm>
          <a:off x="12303760" y="146519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129539</xdr:rowOff>
    </xdr:from>
    <xdr:to>
      <xdr:col>76</xdr:col>
      <xdr:colOff>114300</xdr:colOff>
      <xdr:row>85</xdr:row>
      <xdr:rowOff>144780</xdr:rowOff>
    </xdr:to>
    <xdr:cxnSp macro="">
      <xdr:nvCxnSpPr>
        <xdr:cNvPr id="448" name="直線コネクタ 447">
          <a:extLst>
            <a:ext uri="{FF2B5EF4-FFF2-40B4-BE49-F238E27FC236}">
              <a16:creationId xmlns:a16="http://schemas.microsoft.com/office/drawing/2014/main" id="{62F14762-84F3-42AB-B99C-189EC876C38B}"/>
            </a:ext>
          </a:extLst>
        </xdr:cNvPr>
        <xdr:cNvCxnSpPr/>
      </xdr:nvCxnSpPr>
      <xdr:spPr>
        <a:xfrm>
          <a:off x="12346940" y="14706599"/>
          <a:ext cx="797560" cy="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65405</xdr:rowOff>
    </xdr:from>
    <xdr:to>
      <xdr:col>67</xdr:col>
      <xdr:colOff>101600</xdr:colOff>
      <xdr:row>85</xdr:row>
      <xdr:rowOff>167005</xdr:rowOff>
    </xdr:to>
    <xdr:sp macro="" textlink="">
      <xdr:nvSpPr>
        <xdr:cNvPr id="449" name="楕円 448">
          <a:extLst>
            <a:ext uri="{FF2B5EF4-FFF2-40B4-BE49-F238E27FC236}">
              <a16:creationId xmlns:a16="http://schemas.microsoft.com/office/drawing/2014/main" id="{2108E32E-269D-42A3-B4BD-97A36EF8BBF2}"/>
            </a:ext>
          </a:extLst>
        </xdr:cNvPr>
        <xdr:cNvSpPr/>
      </xdr:nvSpPr>
      <xdr:spPr>
        <a:xfrm>
          <a:off x="11487150" y="146367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116205</xdr:rowOff>
    </xdr:from>
    <xdr:to>
      <xdr:col>71</xdr:col>
      <xdr:colOff>177800</xdr:colOff>
      <xdr:row>85</xdr:row>
      <xdr:rowOff>129539</xdr:rowOff>
    </xdr:to>
    <xdr:cxnSp macro="">
      <xdr:nvCxnSpPr>
        <xdr:cNvPr id="450" name="直線コネクタ 449">
          <a:extLst>
            <a:ext uri="{FF2B5EF4-FFF2-40B4-BE49-F238E27FC236}">
              <a16:creationId xmlns:a16="http://schemas.microsoft.com/office/drawing/2014/main" id="{64ACD784-D2AD-432B-A224-FE66DCB98194}"/>
            </a:ext>
          </a:extLst>
        </xdr:cNvPr>
        <xdr:cNvCxnSpPr/>
      </xdr:nvCxnSpPr>
      <xdr:spPr>
        <a:xfrm>
          <a:off x="11541760" y="14689455"/>
          <a:ext cx="80518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451" name="n_1aveValue【消防施設】&#10;有形固定資産減価償却率">
          <a:extLst>
            <a:ext uri="{FF2B5EF4-FFF2-40B4-BE49-F238E27FC236}">
              <a16:creationId xmlns:a16="http://schemas.microsoft.com/office/drawing/2014/main" id="{DC1F0508-3E08-40EE-9771-6198287F7481}"/>
            </a:ext>
          </a:extLst>
        </xdr:cNvPr>
        <xdr:cNvSpPr txBox="1"/>
      </xdr:nvSpPr>
      <xdr:spPr>
        <a:xfrm>
          <a:off x="1373823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452" name="n_2aveValue【消防施設】&#10;有形固定資産減価償却率">
          <a:extLst>
            <a:ext uri="{FF2B5EF4-FFF2-40B4-BE49-F238E27FC236}">
              <a16:creationId xmlns:a16="http://schemas.microsoft.com/office/drawing/2014/main" id="{54864895-4373-4BF5-A4AF-591CC93276E2}"/>
            </a:ext>
          </a:extLst>
        </xdr:cNvPr>
        <xdr:cNvSpPr txBox="1"/>
      </xdr:nvSpPr>
      <xdr:spPr>
        <a:xfrm>
          <a:off x="12957184" y="1377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453" name="n_3aveValue【消防施設】&#10;有形固定資産減価償却率">
          <a:extLst>
            <a:ext uri="{FF2B5EF4-FFF2-40B4-BE49-F238E27FC236}">
              <a16:creationId xmlns:a16="http://schemas.microsoft.com/office/drawing/2014/main" id="{4556E0DD-7AD0-4925-9B33-EF48CEECEE7A}"/>
            </a:ext>
          </a:extLst>
        </xdr:cNvPr>
        <xdr:cNvSpPr txBox="1"/>
      </xdr:nvSpPr>
      <xdr:spPr>
        <a:xfrm>
          <a:off x="12171054" y="1378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454" name="n_4aveValue【消防施設】&#10;有形固定資産減価償却率">
          <a:extLst>
            <a:ext uri="{FF2B5EF4-FFF2-40B4-BE49-F238E27FC236}">
              <a16:creationId xmlns:a16="http://schemas.microsoft.com/office/drawing/2014/main" id="{B1235766-3E6B-43EC-B1BD-E875AD015753}"/>
            </a:ext>
          </a:extLst>
        </xdr:cNvPr>
        <xdr:cNvSpPr txBox="1"/>
      </xdr:nvSpPr>
      <xdr:spPr>
        <a:xfrm>
          <a:off x="11354444" y="1381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13352</xdr:rowOff>
    </xdr:from>
    <xdr:ext cx="405111" cy="259045"/>
    <xdr:sp macro="" textlink="">
      <xdr:nvSpPr>
        <xdr:cNvPr id="455" name="n_1mainValue【消防施設】&#10;有形固定資産減価償却率">
          <a:extLst>
            <a:ext uri="{FF2B5EF4-FFF2-40B4-BE49-F238E27FC236}">
              <a16:creationId xmlns:a16="http://schemas.microsoft.com/office/drawing/2014/main" id="{3EBE5FEE-5CD3-4D28-BA02-8C579F77C092}"/>
            </a:ext>
          </a:extLst>
        </xdr:cNvPr>
        <xdr:cNvSpPr txBox="1"/>
      </xdr:nvSpPr>
      <xdr:spPr>
        <a:xfrm>
          <a:off x="13738234" y="1476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15257</xdr:rowOff>
    </xdr:from>
    <xdr:ext cx="405111" cy="259045"/>
    <xdr:sp macro="" textlink="">
      <xdr:nvSpPr>
        <xdr:cNvPr id="456" name="n_2mainValue【消防施設】&#10;有形固定資産減価償却率">
          <a:extLst>
            <a:ext uri="{FF2B5EF4-FFF2-40B4-BE49-F238E27FC236}">
              <a16:creationId xmlns:a16="http://schemas.microsoft.com/office/drawing/2014/main" id="{A02F3E83-A74F-4E11-A2F3-1481F3A10282}"/>
            </a:ext>
          </a:extLst>
        </xdr:cNvPr>
        <xdr:cNvSpPr txBox="1"/>
      </xdr:nvSpPr>
      <xdr:spPr>
        <a:xfrm>
          <a:off x="12957184" y="1476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xdr:rowOff>
    </xdr:from>
    <xdr:ext cx="405111" cy="259045"/>
    <xdr:sp macro="" textlink="">
      <xdr:nvSpPr>
        <xdr:cNvPr id="457" name="n_3mainValue【消防施設】&#10;有形固定資産減価償却率">
          <a:extLst>
            <a:ext uri="{FF2B5EF4-FFF2-40B4-BE49-F238E27FC236}">
              <a16:creationId xmlns:a16="http://schemas.microsoft.com/office/drawing/2014/main" id="{127184F1-0F7F-4CDA-897C-96B0D68B2985}"/>
            </a:ext>
          </a:extLst>
        </xdr:cNvPr>
        <xdr:cNvSpPr txBox="1"/>
      </xdr:nvSpPr>
      <xdr:spPr>
        <a:xfrm>
          <a:off x="1217105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158132</xdr:rowOff>
    </xdr:from>
    <xdr:ext cx="405111" cy="259045"/>
    <xdr:sp macro="" textlink="">
      <xdr:nvSpPr>
        <xdr:cNvPr id="458" name="n_4mainValue【消防施設】&#10;有形固定資産減価償却率">
          <a:extLst>
            <a:ext uri="{FF2B5EF4-FFF2-40B4-BE49-F238E27FC236}">
              <a16:creationId xmlns:a16="http://schemas.microsoft.com/office/drawing/2014/main" id="{D7471467-FA0F-46E2-A30F-F08B586A31EC}"/>
            </a:ext>
          </a:extLst>
        </xdr:cNvPr>
        <xdr:cNvSpPr txBox="1"/>
      </xdr:nvSpPr>
      <xdr:spPr>
        <a:xfrm>
          <a:off x="11354444" y="1473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a:extLst>
            <a:ext uri="{FF2B5EF4-FFF2-40B4-BE49-F238E27FC236}">
              <a16:creationId xmlns:a16="http://schemas.microsoft.com/office/drawing/2014/main" id="{473D5598-9E19-4875-A1A1-D23F10DFAC4B}"/>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a:extLst>
            <a:ext uri="{FF2B5EF4-FFF2-40B4-BE49-F238E27FC236}">
              <a16:creationId xmlns:a16="http://schemas.microsoft.com/office/drawing/2014/main" id="{B62B9640-88A0-476E-964D-A6DC1498833B}"/>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a:extLst>
            <a:ext uri="{FF2B5EF4-FFF2-40B4-BE49-F238E27FC236}">
              <a16:creationId xmlns:a16="http://schemas.microsoft.com/office/drawing/2014/main" id="{E4B56D1B-3446-4A6B-97D3-8CED6BF938B8}"/>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a:extLst>
            <a:ext uri="{FF2B5EF4-FFF2-40B4-BE49-F238E27FC236}">
              <a16:creationId xmlns:a16="http://schemas.microsoft.com/office/drawing/2014/main" id="{F4684313-8B91-4909-8FAB-E4919109D76D}"/>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a:extLst>
            <a:ext uri="{FF2B5EF4-FFF2-40B4-BE49-F238E27FC236}">
              <a16:creationId xmlns:a16="http://schemas.microsoft.com/office/drawing/2014/main" id="{E5A46D0E-0FFF-4F91-8748-B3E6B5A8F19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a:extLst>
            <a:ext uri="{FF2B5EF4-FFF2-40B4-BE49-F238E27FC236}">
              <a16:creationId xmlns:a16="http://schemas.microsoft.com/office/drawing/2014/main" id="{6B3AE938-EE71-42F8-A80C-AF723CE5738B}"/>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a:extLst>
            <a:ext uri="{FF2B5EF4-FFF2-40B4-BE49-F238E27FC236}">
              <a16:creationId xmlns:a16="http://schemas.microsoft.com/office/drawing/2014/main" id="{DCA950E5-B732-4D94-B960-A7C162C8AC9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a:extLst>
            <a:ext uri="{FF2B5EF4-FFF2-40B4-BE49-F238E27FC236}">
              <a16:creationId xmlns:a16="http://schemas.microsoft.com/office/drawing/2014/main" id="{2057BBCD-370E-459F-AB5C-8C1DFA649C4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7" name="テキスト ボックス 466">
          <a:extLst>
            <a:ext uri="{FF2B5EF4-FFF2-40B4-BE49-F238E27FC236}">
              <a16:creationId xmlns:a16="http://schemas.microsoft.com/office/drawing/2014/main" id="{52196BE4-7E34-437F-8BCD-67DBCD5EBAF6}"/>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8" name="直線コネクタ 467">
          <a:extLst>
            <a:ext uri="{FF2B5EF4-FFF2-40B4-BE49-F238E27FC236}">
              <a16:creationId xmlns:a16="http://schemas.microsoft.com/office/drawing/2014/main" id="{6E6219C7-6016-4A53-88D7-17F33107C59F}"/>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9" name="直線コネクタ 468">
          <a:extLst>
            <a:ext uri="{FF2B5EF4-FFF2-40B4-BE49-F238E27FC236}">
              <a16:creationId xmlns:a16="http://schemas.microsoft.com/office/drawing/2014/main" id="{8A619888-C84D-4AC7-989B-DCF5CB766659}"/>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0" name="テキスト ボックス 469">
          <a:extLst>
            <a:ext uri="{FF2B5EF4-FFF2-40B4-BE49-F238E27FC236}">
              <a16:creationId xmlns:a16="http://schemas.microsoft.com/office/drawing/2014/main" id="{71258DCD-9A7A-4F62-BDE8-BE8F2F6EEB08}"/>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1" name="直線コネクタ 470">
          <a:extLst>
            <a:ext uri="{FF2B5EF4-FFF2-40B4-BE49-F238E27FC236}">
              <a16:creationId xmlns:a16="http://schemas.microsoft.com/office/drawing/2014/main" id="{242DBE38-8105-40FD-A311-27589E604552}"/>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2" name="テキスト ボックス 471">
          <a:extLst>
            <a:ext uri="{FF2B5EF4-FFF2-40B4-BE49-F238E27FC236}">
              <a16:creationId xmlns:a16="http://schemas.microsoft.com/office/drawing/2014/main" id="{38235A15-979D-4F88-A59D-7DAAE01D29AE}"/>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3" name="直線コネクタ 472">
          <a:extLst>
            <a:ext uri="{FF2B5EF4-FFF2-40B4-BE49-F238E27FC236}">
              <a16:creationId xmlns:a16="http://schemas.microsoft.com/office/drawing/2014/main" id="{FF17100F-16E5-4B5E-B7BA-9A0F2C30CFE8}"/>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4" name="テキスト ボックス 473">
          <a:extLst>
            <a:ext uri="{FF2B5EF4-FFF2-40B4-BE49-F238E27FC236}">
              <a16:creationId xmlns:a16="http://schemas.microsoft.com/office/drawing/2014/main" id="{1839324A-962A-4D09-86C9-20C1260ED797}"/>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5" name="直線コネクタ 474">
          <a:extLst>
            <a:ext uri="{FF2B5EF4-FFF2-40B4-BE49-F238E27FC236}">
              <a16:creationId xmlns:a16="http://schemas.microsoft.com/office/drawing/2014/main" id="{1ED35422-0CDC-4782-BA09-B9669FAE4B9C}"/>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6" name="テキスト ボックス 475">
          <a:extLst>
            <a:ext uri="{FF2B5EF4-FFF2-40B4-BE49-F238E27FC236}">
              <a16:creationId xmlns:a16="http://schemas.microsoft.com/office/drawing/2014/main" id="{CB3D8979-103A-4D95-8DA5-F91E4A280A39}"/>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7" name="直線コネクタ 476">
          <a:extLst>
            <a:ext uri="{FF2B5EF4-FFF2-40B4-BE49-F238E27FC236}">
              <a16:creationId xmlns:a16="http://schemas.microsoft.com/office/drawing/2014/main" id="{6273802A-A5B6-4899-ACF2-C6E04B57E7C6}"/>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8" name="テキスト ボックス 477">
          <a:extLst>
            <a:ext uri="{FF2B5EF4-FFF2-40B4-BE49-F238E27FC236}">
              <a16:creationId xmlns:a16="http://schemas.microsoft.com/office/drawing/2014/main" id="{C3D99506-07F7-4A68-A6FE-833940F9282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9" name="【消防施設】&#10;一人当たり面積グラフ枠">
          <a:extLst>
            <a:ext uri="{FF2B5EF4-FFF2-40B4-BE49-F238E27FC236}">
              <a16:creationId xmlns:a16="http://schemas.microsoft.com/office/drawing/2014/main" id="{7DD58A55-820B-4807-BFB6-A59F1B5BE092}"/>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480" name="直線コネクタ 479">
          <a:extLst>
            <a:ext uri="{FF2B5EF4-FFF2-40B4-BE49-F238E27FC236}">
              <a16:creationId xmlns:a16="http://schemas.microsoft.com/office/drawing/2014/main" id="{C93F121D-CFF9-42B6-99DA-08C4770ABDEA}"/>
            </a:ext>
          </a:extLst>
        </xdr:cNvPr>
        <xdr:cNvCxnSpPr/>
      </xdr:nvCxnSpPr>
      <xdr:spPr>
        <a:xfrm flipV="1">
          <a:off x="19947254" y="1354074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481" name="【消防施設】&#10;一人当たり面積最小値テキスト">
          <a:extLst>
            <a:ext uri="{FF2B5EF4-FFF2-40B4-BE49-F238E27FC236}">
              <a16:creationId xmlns:a16="http://schemas.microsoft.com/office/drawing/2014/main" id="{221833EC-EA06-40C7-9A02-64D933025BD2}"/>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482" name="直線コネクタ 481">
          <a:extLst>
            <a:ext uri="{FF2B5EF4-FFF2-40B4-BE49-F238E27FC236}">
              <a16:creationId xmlns:a16="http://schemas.microsoft.com/office/drawing/2014/main" id="{FD826E4C-2D99-40A4-BC53-6192E5D52DFE}"/>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483" name="【消防施設】&#10;一人当たり面積最大値テキスト">
          <a:extLst>
            <a:ext uri="{FF2B5EF4-FFF2-40B4-BE49-F238E27FC236}">
              <a16:creationId xmlns:a16="http://schemas.microsoft.com/office/drawing/2014/main" id="{35255892-A78F-401A-88F8-6D1AE5E0F2A0}"/>
            </a:ext>
          </a:extLst>
        </xdr:cNvPr>
        <xdr:cNvSpPr txBox="1"/>
      </xdr:nvSpPr>
      <xdr:spPr>
        <a:xfrm>
          <a:off x="1998599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484" name="直線コネクタ 483">
          <a:extLst>
            <a:ext uri="{FF2B5EF4-FFF2-40B4-BE49-F238E27FC236}">
              <a16:creationId xmlns:a16="http://schemas.microsoft.com/office/drawing/2014/main" id="{991EFE72-9A59-4DF5-B7C4-E56D81D6BA04}"/>
            </a:ext>
          </a:extLst>
        </xdr:cNvPr>
        <xdr:cNvCxnSpPr/>
      </xdr:nvCxnSpPr>
      <xdr:spPr>
        <a:xfrm>
          <a:off x="19885660" y="1354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485" name="【消防施設】&#10;一人当たり面積平均値テキスト">
          <a:extLst>
            <a:ext uri="{FF2B5EF4-FFF2-40B4-BE49-F238E27FC236}">
              <a16:creationId xmlns:a16="http://schemas.microsoft.com/office/drawing/2014/main" id="{8BC3A76D-48EA-48C9-8668-FEEF5C2F8779}"/>
            </a:ext>
          </a:extLst>
        </xdr:cNvPr>
        <xdr:cNvSpPr txBox="1"/>
      </xdr:nvSpPr>
      <xdr:spPr>
        <a:xfrm>
          <a:off x="19985990" y="14338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486" name="フローチャート: 判断 485">
          <a:extLst>
            <a:ext uri="{FF2B5EF4-FFF2-40B4-BE49-F238E27FC236}">
              <a16:creationId xmlns:a16="http://schemas.microsoft.com/office/drawing/2014/main" id="{4AEF767F-F6C4-4CA0-9383-B3AEF66F08C5}"/>
            </a:ext>
          </a:extLst>
        </xdr:cNvPr>
        <xdr:cNvSpPr/>
      </xdr:nvSpPr>
      <xdr:spPr>
        <a:xfrm>
          <a:off x="19904710" y="1436547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487" name="フローチャート: 判断 486">
          <a:extLst>
            <a:ext uri="{FF2B5EF4-FFF2-40B4-BE49-F238E27FC236}">
              <a16:creationId xmlns:a16="http://schemas.microsoft.com/office/drawing/2014/main" id="{38C54D62-8FD6-4A37-B15F-8F8396AF1184}"/>
            </a:ext>
          </a:extLst>
        </xdr:cNvPr>
        <xdr:cNvSpPr/>
      </xdr:nvSpPr>
      <xdr:spPr>
        <a:xfrm>
          <a:off x="19161760" y="1438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488" name="フローチャート: 判断 487">
          <a:extLst>
            <a:ext uri="{FF2B5EF4-FFF2-40B4-BE49-F238E27FC236}">
              <a16:creationId xmlns:a16="http://schemas.microsoft.com/office/drawing/2014/main" id="{8EDC50A8-E93D-4A47-AB6B-C5C1D804354C}"/>
            </a:ext>
          </a:extLst>
        </xdr:cNvPr>
        <xdr:cNvSpPr/>
      </xdr:nvSpPr>
      <xdr:spPr>
        <a:xfrm>
          <a:off x="18345150" y="1437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489" name="フローチャート: 判断 488">
          <a:extLst>
            <a:ext uri="{FF2B5EF4-FFF2-40B4-BE49-F238E27FC236}">
              <a16:creationId xmlns:a16="http://schemas.microsoft.com/office/drawing/2014/main" id="{894FA067-4C0C-42C3-80DE-F56C22D7F2EF}"/>
            </a:ext>
          </a:extLst>
        </xdr:cNvPr>
        <xdr:cNvSpPr/>
      </xdr:nvSpPr>
      <xdr:spPr>
        <a:xfrm>
          <a:off x="17547590" y="1440281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490" name="フローチャート: 判断 489">
          <a:extLst>
            <a:ext uri="{FF2B5EF4-FFF2-40B4-BE49-F238E27FC236}">
              <a16:creationId xmlns:a16="http://schemas.microsoft.com/office/drawing/2014/main" id="{DD61C02C-BEED-489E-B6DD-96CEC4D6992D}"/>
            </a:ext>
          </a:extLst>
        </xdr:cNvPr>
        <xdr:cNvSpPr/>
      </xdr:nvSpPr>
      <xdr:spPr>
        <a:xfrm>
          <a:off x="16761460" y="14404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6FD2C4F0-D936-45C9-952F-A0ECDB48043E}"/>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3FFEC5C2-730F-4D13-A580-D9FE44897EC8}"/>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24F21574-CEDC-4DA7-B696-F6196D98A43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503A59F3-5B62-4E2E-A103-04D8C90D397F}"/>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F87EC8F5-8C9A-4F49-962A-090D89BF37AB}"/>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46737</xdr:rowOff>
    </xdr:from>
    <xdr:to>
      <xdr:col>112</xdr:col>
      <xdr:colOff>38100</xdr:colOff>
      <xdr:row>84</xdr:row>
      <xdr:rowOff>148337</xdr:rowOff>
    </xdr:to>
    <xdr:sp macro="" textlink="">
      <xdr:nvSpPr>
        <xdr:cNvPr id="496" name="楕円 495">
          <a:extLst>
            <a:ext uri="{FF2B5EF4-FFF2-40B4-BE49-F238E27FC236}">
              <a16:creationId xmlns:a16="http://schemas.microsoft.com/office/drawing/2014/main" id="{7B1FE96B-1D13-4CC1-A937-51ADF19C4882}"/>
            </a:ext>
          </a:extLst>
        </xdr:cNvPr>
        <xdr:cNvSpPr/>
      </xdr:nvSpPr>
      <xdr:spPr>
        <a:xfrm>
          <a:off x="19161760" y="14450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497" name="楕円 496">
          <a:extLst>
            <a:ext uri="{FF2B5EF4-FFF2-40B4-BE49-F238E27FC236}">
              <a16:creationId xmlns:a16="http://schemas.microsoft.com/office/drawing/2014/main" id="{5927569A-6B59-4178-8D8F-8F1066A5BA46}"/>
            </a:ext>
          </a:extLst>
        </xdr:cNvPr>
        <xdr:cNvSpPr/>
      </xdr:nvSpPr>
      <xdr:spPr>
        <a:xfrm>
          <a:off x="18345150" y="144569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97537</xdr:rowOff>
    </xdr:from>
    <xdr:to>
      <xdr:col>111</xdr:col>
      <xdr:colOff>177800</xdr:colOff>
      <xdr:row>84</xdr:row>
      <xdr:rowOff>102108</xdr:rowOff>
    </xdr:to>
    <xdr:cxnSp macro="">
      <xdr:nvCxnSpPr>
        <xdr:cNvPr id="498" name="直線コネクタ 497">
          <a:extLst>
            <a:ext uri="{FF2B5EF4-FFF2-40B4-BE49-F238E27FC236}">
              <a16:creationId xmlns:a16="http://schemas.microsoft.com/office/drawing/2014/main" id="{30DB677C-B2A1-476E-8271-B0D04468FA66}"/>
            </a:ext>
          </a:extLst>
        </xdr:cNvPr>
        <xdr:cNvCxnSpPr/>
      </xdr:nvCxnSpPr>
      <xdr:spPr>
        <a:xfrm flipV="1">
          <a:off x="18399760" y="14495527"/>
          <a:ext cx="80518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58165</xdr:rowOff>
    </xdr:from>
    <xdr:to>
      <xdr:col>102</xdr:col>
      <xdr:colOff>165100</xdr:colOff>
      <xdr:row>84</xdr:row>
      <xdr:rowOff>159765</xdr:rowOff>
    </xdr:to>
    <xdr:sp macro="" textlink="">
      <xdr:nvSpPr>
        <xdr:cNvPr id="499" name="楕円 498">
          <a:extLst>
            <a:ext uri="{FF2B5EF4-FFF2-40B4-BE49-F238E27FC236}">
              <a16:creationId xmlns:a16="http://schemas.microsoft.com/office/drawing/2014/main" id="{B1F300F8-E664-42DF-82CD-635B30E662BF}"/>
            </a:ext>
          </a:extLst>
        </xdr:cNvPr>
        <xdr:cNvSpPr/>
      </xdr:nvSpPr>
      <xdr:spPr>
        <a:xfrm>
          <a:off x="17547590" y="1445615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108965</xdr:rowOff>
    </xdr:to>
    <xdr:cxnSp macro="">
      <xdr:nvCxnSpPr>
        <xdr:cNvPr id="500" name="直線コネクタ 499">
          <a:extLst>
            <a:ext uri="{FF2B5EF4-FFF2-40B4-BE49-F238E27FC236}">
              <a16:creationId xmlns:a16="http://schemas.microsoft.com/office/drawing/2014/main" id="{4ACB42D6-59EE-4C54-8CDF-F1189C8AD8F1}"/>
            </a:ext>
          </a:extLst>
        </xdr:cNvPr>
        <xdr:cNvCxnSpPr/>
      </xdr:nvCxnSpPr>
      <xdr:spPr>
        <a:xfrm flipV="1">
          <a:off x="17602200" y="14500098"/>
          <a:ext cx="79756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501" name="楕円 500">
          <a:extLst>
            <a:ext uri="{FF2B5EF4-FFF2-40B4-BE49-F238E27FC236}">
              <a16:creationId xmlns:a16="http://schemas.microsoft.com/office/drawing/2014/main" id="{1505382A-AE7B-489E-A369-837E448877F5}"/>
            </a:ext>
          </a:extLst>
        </xdr:cNvPr>
        <xdr:cNvSpPr/>
      </xdr:nvSpPr>
      <xdr:spPr>
        <a:xfrm>
          <a:off x="16761460" y="14528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108965</xdr:rowOff>
    </xdr:from>
    <xdr:to>
      <xdr:col>102</xdr:col>
      <xdr:colOff>114300</xdr:colOff>
      <xdr:row>85</xdr:row>
      <xdr:rowOff>3811</xdr:rowOff>
    </xdr:to>
    <xdr:cxnSp macro="">
      <xdr:nvCxnSpPr>
        <xdr:cNvPr id="502" name="直線コネクタ 501">
          <a:extLst>
            <a:ext uri="{FF2B5EF4-FFF2-40B4-BE49-F238E27FC236}">
              <a16:creationId xmlns:a16="http://schemas.microsoft.com/office/drawing/2014/main" id="{A5CDBE7F-F16E-463C-8426-BEB4C45DB808}"/>
            </a:ext>
          </a:extLst>
        </xdr:cNvPr>
        <xdr:cNvCxnSpPr/>
      </xdr:nvCxnSpPr>
      <xdr:spPr>
        <a:xfrm flipV="1">
          <a:off x="16804640" y="14508860"/>
          <a:ext cx="797560" cy="7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503" name="n_1aveValue【消防施設】&#10;一人当たり面積">
          <a:extLst>
            <a:ext uri="{FF2B5EF4-FFF2-40B4-BE49-F238E27FC236}">
              <a16:creationId xmlns:a16="http://schemas.microsoft.com/office/drawing/2014/main" id="{1A34962D-1EFC-41CC-8B53-1B862C942642}"/>
            </a:ext>
          </a:extLst>
        </xdr:cNvPr>
        <xdr:cNvSpPr txBox="1"/>
      </xdr:nvSpPr>
      <xdr:spPr>
        <a:xfrm>
          <a:off x="18982132"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504" name="n_2aveValue【消防施設】&#10;一人当たり面積">
          <a:extLst>
            <a:ext uri="{FF2B5EF4-FFF2-40B4-BE49-F238E27FC236}">
              <a16:creationId xmlns:a16="http://schemas.microsoft.com/office/drawing/2014/main" id="{3D70AC91-A65E-44D6-83C1-F87375421B65}"/>
            </a:ext>
          </a:extLst>
        </xdr:cNvPr>
        <xdr:cNvSpPr txBox="1"/>
      </xdr:nvSpPr>
      <xdr:spPr>
        <a:xfrm>
          <a:off x="18182032" y="1415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05" name="n_3aveValue【消防施設】&#10;一人当たり面積">
          <a:extLst>
            <a:ext uri="{FF2B5EF4-FFF2-40B4-BE49-F238E27FC236}">
              <a16:creationId xmlns:a16="http://schemas.microsoft.com/office/drawing/2014/main" id="{42474B4D-46FD-4BD3-8575-3133C4AF5C10}"/>
            </a:ext>
          </a:extLst>
        </xdr:cNvPr>
        <xdr:cNvSpPr txBox="1"/>
      </xdr:nvSpPr>
      <xdr:spPr>
        <a:xfrm>
          <a:off x="17384472"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506" name="n_4aveValue【消防施設】&#10;一人当たり面積">
          <a:extLst>
            <a:ext uri="{FF2B5EF4-FFF2-40B4-BE49-F238E27FC236}">
              <a16:creationId xmlns:a16="http://schemas.microsoft.com/office/drawing/2014/main" id="{1F2AFE98-D102-4BBB-BBD3-5DBC5565D409}"/>
            </a:ext>
          </a:extLst>
        </xdr:cNvPr>
        <xdr:cNvSpPr txBox="1"/>
      </xdr:nvSpPr>
      <xdr:spPr>
        <a:xfrm>
          <a:off x="1658881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139464</xdr:rowOff>
    </xdr:from>
    <xdr:ext cx="469744" cy="259045"/>
    <xdr:sp macro="" textlink="">
      <xdr:nvSpPr>
        <xdr:cNvPr id="507" name="n_1mainValue【消防施設】&#10;一人当たり面積">
          <a:extLst>
            <a:ext uri="{FF2B5EF4-FFF2-40B4-BE49-F238E27FC236}">
              <a16:creationId xmlns:a16="http://schemas.microsoft.com/office/drawing/2014/main" id="{F65247AB-1112-492C-A6F4-52CF040D5097}"/>
            </a:ext>
          </a:extLst>
        </xdr:cNvPr>
        <xdr:cNvSpPr txBox="1"/>
      </xdr:nvSpPr>
      <xdr:spPr>
        <a:xfrm>
          <a:off x="18982132" y="145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508" name="n_2mainValue【消防施設】&#10;一人当たり面積">
          <a:extLst>
            <a:ext uri="{FF2B5EF4-FFF2-40B4-BE49-F238E27FC236}">
              <a16:creationId xmlns:a16="http://schemas.microsoft.com/office/drawing/2014/main" id="{20A4178A-5924-4599-A57F-71447863E3BE}"/>
            </a:ext>
          </a:extLst>
        </xdr:cNvPr>
        <xdr:cNvSpPr txBox="1"/>
      </xdr:nvSpPr>
      <xdr:spPr>
        <a:xfrm>
          <a:off x="18182032" y="145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150892</xdr:rowOff>
    </xdr:from>
    <xdr:ext cx="469744" cy="259045"/>
    <xdr:sp macro="" textlink="">
      <xdr:nvSpPr>
        <xdr:cNvPr id="509" name="n_3mainValue【消防施設】&#10;一人当たり面積">
          <a:extLst>
            <a:ext uri="{FF2B5EF4-FFF2-40B4-BE49-F238E27FC236}">
              <a16:creationId xmlns:a16="http://schemas.microsoft.com/office/drawing/2014/main" id="{19B9B900-34AB-4B91-B099-05FB341F001E}"/>
            </a:ext>
          </a:extLst>
        </xdr:cNvPr>
        <xdr:cNvSpPr txBox="1"/>
      </xdr:nvSpPr>
      <xdr:spPr>
        <a:xfrm>
          <a:off x="17384472"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510" name="n_4mainValue【消防施設】&#10;一人当たり面積">
          <a:extLst>
            <a:ext uri="{FF2B5EF4-FFF2-40B4-BE49-F238E27FC236}">
              <a16:creationId xmlns:a16="http://schemas.microsoft.com/office/drawing/2014/main" id="{B61DDC8F-66B6-4002-B049-361AC9DB379E}"/>
            </a:ext>
          </a:extLst>
        </xdr:cNvPr>
        <xdr:cNvSpPr txBox="1"/>
      </xdr:nvSpPr>
      <xdr:spPr>
        <a:xfrm>
          <a:off x="16588817" y="1462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AA69F71D-BC08-4109-8056-2C5A9DAD5898}"/>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a:extLst>
            <a:ext uri="{FF2B5EF4-FFF2-40B4-BE49-F238E27FC236}">
              <a16:creationId xmlns:a16="http://schemas.microsoft.com/office/drawing/2014/main" id="{5A6B80BA-5B10-4F35-B8B8-8F0F09633D7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a:extLst>
            <a:ext uri="{FF2B5EF4-FFF2-40B4-BE49-F238E27FC236}">
              <a16:creationId xmlns:a16="http://schemas.microsoft.com/office/drawing/2014/main" id="{9C5BCA0C-EF07-41D2-B1A5-A9EDD405CBE9}"/>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a:extLst>
            <a:ext uri="{FF2B5EF4-FFF2-40B4-BE49-F238E27FC236}">
              <a16:creationId xmlns:a16="http://schemas.microsoft.com/office/drawing/2014/main" id="{8D4DF048-84CF-4581-9493-124D65E54DA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a:extLst>
            <a:ext uri="{FF2B5EF4-FFF2-40B4-BE49-F238E27FC236}">
              <a16:creationId xmlns:a16="http://schemas.microsoft.com/office/drawing/2014/main" id="{B367861A-C00E-4076-812F-2353048E7B36}"/>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a:extLst>
            <a:ext uri="{FF2B5EF4-FFF2-40B4-BE49-F238E27FC236}">
              <a16:creationId xmlns:a16="http://schemas.microsoft.com/office/drawing/2014/main" id="{4E084D06-A841-4FAD-8118-81C8B41940A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a:extLst>
            <a:ext uri="{FF2B5EF4-FFF2-40B4-BE49-F238E27FC236}">
              <a16:creationId xmlns:a16="http://schemas.microsoft.com/office/drawing/2014/main" id="{4E49B5A9-641C-470E-B9E0-F19FA78B71ED}"/>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a:extLst>
            <a:ext uri="{FF2B5EF4-FFF2-40B4-BE49-F238E27FC236}">
              <a16:creationId xmlns:a16="http://schemas.microsoft.com/office/drawing/2014/main" id="{359EF598-2938-4835-80BF-94B1706F5901}"/>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a:extLst>
            <a:ext uri="{FF2B5EF4-FFF2-40B4-BE49-F238E27FC236}">
              <a16:creationId xmlns:a16="http://schemas.microsoft.com/office/drawing/2014/main" id="{50171EA3-F4BC-455D-AE9B-DE71DD8E3568}"/>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a:extLst>
            <a:ext uri="{FF2B5EF4-FFF2-40B4-BE49-F238E27FC236}">
              <a16:creationId xmlns:a16="http://schemas.microsoft.com/office/drawing/2014/main" id="{750BE337-8F0E-4A00-BB95-957B78767F4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a:extLst>
            <a:ext uri="{FF2B5EF4-FFF2-40B4-BE49-F238E27FC236}">
              <a16:creationId xmlns:a16="http://schemas.microsoft.com/office/drawing/2014/main" id="{CEAB5A62-694D-46D7-8EB8-2D15B8453F6B}"/>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id="{C3E5DCB3-1DF7-4B9F-A25D-A98FB2D5B720}"/>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a:extLst>
            <a:ext uri="{FF2B5EF4-FFF2-40B4-BE49-F238E27FC236}">
              <a16:creationId xmlns:a16="http://schemas.microsoft.com/office/drawing/2014/main" id="{C35181D2-C8A9-479F-AAE7-2A42E15FD9EF}"/>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id="{3E8FCCC3-A3ED-4238-ADB2-536CDB2647AB}"/>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id="{A4380D01-209E-4910-AF2B-2A8677A33CF4}"/>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id="{2C265A28-9C7B-46EB-8B4C-7A2CF223C946}"/>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id="{0A20AC1A-C9BB-4E6C-B963-79146D32C0C1}"/>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id="{85A94373-6AA6-438C-8B0D-D064093085C8}"/>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id="{175661ED-F887-4379-86EF-2482949B928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id="{10311C2E-A52C-4826-A656-85E3EB8B08DE}"/>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id="{DBD4722B-441C-4995-83DB-C0D1D9790D35}"/>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id="{C17BFED7-70A5-49DF-976E-4382B483C082}"/>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a:extLst>
            <a:ext uri="{FF2B5EF4-FFF2-40B4-BE49-F238E27FC236}">
              <a16:creationId xmlns:a16="http://schemas.microsoft.com/office/drawing/2014/main" id="{FAD8930B-028C-46A3-9D92-3ECCE92296AD}"/>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ED0C9995-E096-494C-9F2E-E3E00DF10272}"/>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a:extLst>
            <a:ext uri="{FF2B5EF4-FFF2-40B4-BE49-F238E27FC236}">
              <a16:creationId xmlns:a16="http://schemas.microsoft.com/office/drawing/2014/main" id="{674FE7A4-EEC7-4838-B577-F46874897DE3}"/>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36" name="直線コネクタ 535">
          <a:extLst>
            <a:ext uri="{FF2B5EF4-FFF2-40B4-BE49-F238E27FC236}">
              <a16:creationId xmlns:a16="http://schemas.microsoft.com/office/drawing/2014/main" id="{48BD9627-AC7A-46A7-BC68-3D116F499676}"/>
            </a:ext>
          </a:extLst>
        </xdr:cNvPr>
        <xdr:cNvCxnSpPr/>
      </xdr:nvCxnSpPr>
      <xdr:spPr>
        <a:xfrm flipV="1">
          <a:off x="14703424" y="1709574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37" name="【庁舎】&#10;有形固定資産減価償却率最小値テキスト">
          <a:extLst>
            <a:ext uri="{FF2B5EF4-FFF2-40B4-BE49-F238E27FC236}">
              <a16:creationId xmlns:a16="http://schemas.microsoft.com/office/drawing/2014/main" id="{C9689312-2E2D-4714-BB7B-0AA0637BBE52}"/>
            </a:ext>
          </a:extLst>
        </xdr:cNvPr>
        <xdr:cNvSpPr txBox="1"/>
      </xdr:nvSpPr>
      <xdr:spPr>
        <a:xfrm>
          <a:off x="14742160" y="1870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38" name="直線コネクタ 537">
          <a:extLst>
            <a:ext uri="{FF2B5EF4-FFF2-40B4-BE49-F238E27FC236}">
              <a16:creationId xmlns:a16="http://schemas.microsoft.com/office/drawing/2014/main" id="{3676D86E-5CED-4EA8-B120-E73ECAB7DCE6}"/>
            </a:ext>
          </a:extLst>
        </xdr:cNvPr>
        <xdr:cNvCxnSpPr/>
      </xdr:nvCxnSpPr>
      <xdr:spPr>
        <a:xfrm>
          <a:off x="14611350" y="18699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39" name="【庁舎】&#10;有形固定資産減価償却率最大値テキスト">
          <a:extLst>
            <a:ext uri="{FF2B5EF4-FFF2-40B4-BE49-F238E27FC236}">
              <a16:creationId xmlns:a16="http://schemas.microsoft.com/office/drawing/2014/main" id="{AB7A5040-1528-4A95-84DD-36ECAE6EBAE7}"/>
            </a:ext>
          </a:extLst>
        </xdr:cNvPr>
        <xdr:cNvSpPr txBox="1"/>
      </xdr:nvSpPr>
      <xdr:spPr>
        <a:xfrm>
          <a:off x="14742160" y="168671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40" name="直線コネクタ 539">
          <a:extLst>
            <a:ext uri="{FF2B5EF4-FFF2-40B4-BE49-F238E27FC236}">
              <a16:creationId xmlns:a16="http://schemas.microsoft.com/office/drawing/2014/main" id="{8E19883D-C51F-4F17-A841-F09A8CE13932}"/>
            </a:ext>
          </a:extLst>
        </xdr:cNvPr>
        <xdr:cNvCxnSpPr/>
      </xdr:nvCxnSpPr>
      <xdr:spPr>
        <a:xfrm>
          <a:off x="14611350" y="1709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41" name="【庁舎】&#10;有形固定資産減価償却率平均値テキスト">
          <a:extLst>
            <a:ext uri="{FF2B5EF4-FFF2-40B4-BE49-F238E27FC236}">
              <a16:creationId xmlns:a16="http://schemas.microsoft.com/office/drawing/2014/main" id="{DAB39E4C-D653-46DA-BD61-45DA3B0294A1}"/>
            </a:ext>
          </a:extLst>
        </xdr:cNvPr>
        <xdr:cNvSpPr txBox="1"/>
      </xdr:nvSpPr>
      <xdr:spPr>
        <a:xfrm>
          <a:off x="14742160" y="17887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42" name="フローチャート: 判断 541">
          <a:extLst>
            <a:ext uri="{FF2B5EF4-FFF2-40B4-BE49-F238E27FC236}">
              <a16:creationId xmlns:a16="http://schemas.microsoft.com/office/drawing/2014/main" id="{47F44A68-5258-4218-92CB-70ECE34DB72D}"/>
            </a:ext>
          </a:extLst>
        </xdr:cNvPr>
        <xdr:cNvSpPr/>
      </xdr:nvSpPr>
      <xdr:spPr>
        <a:xfrm>
          <a:off x="14649450" y="17905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43" name="フローチャート: 判断 542">
          <a:extLst>
            <a:ext uri="{FF2B5EF4-FFF2-40B4-BE49-F238E27FC236}">
              <a16:creationId xmlns:a16="http://schemas.microsoft.com/office/drawing/2014/main" id="{1CF13BD0-EBA6-4200-A8DD-512A8A7B3B13}"/>
            </a:ext>
          </a:extLst>
        </xdr:cNvPr>
        <xdr:cNvSpPr/>
      </xdr:nvSpPr>
      <xdr:spPr>
        <a:xfrm>
          <a:off x="13887450" y="179068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44" name="フローチャート: 判断 543">
          <a:extLst>
            <a:ext uri="{FF2B5EF4-FFF2-40B4-BE49-F238E27FC236}">
              <a16:creationId xmlns:a16="http://schemas.microsoft.com/office/drawing/2014/main" id="{5561A83C-4731-44C0-B3EA-F3E479900701}"/>
            </a:ext>
          </a:extLst>
        </xdr:cNvPr>
        <xdr:cNvSpPr/>
      </xdr:nvSpPr>
      <xdr:spPr>
        <a:xfrm>
          <a:off x="13089890" y="178983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45" name="フローチャート: 判断 544">
          <a:extLst>
            <a:ext uri="{FF2B5EF4-FFF2-40B4-BE49-F238E27FC236}">
              <a16:creationId xmlns:a16="http://schemas.microsoft.com/office/drawing/2014/main" id="{F2A380D9-DCCF-4241-9A7D-ADB26A4B7810}"/>
            </a:ext>
          </a:extLst>
        </xdr:cNvPr>
        <xdr:cNvSpPr/>
      </xdr:nvSpPr>
      <xdr:spPr>
        <a:xfrm>
          <a:off x="12303760" y="17922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46" name="フローチャート: 判断 545">
          <a:extLst>
            <a:ext uri="{FF2B5EF4-FFF2-40B4-BE49-F238E27FC236}">
              <a16:creationId xmlns:a16="http://schemas.microsoft.com/office/drawing/2014/main" id="{36557F5C-B5C5-4359-8BB4-4159F958B5F6}"/>
            </a:ext>
          </a:extLst>
        </xdr:cNvPr>
        <xdr:cNvSpPr/>
      </xdr:nvSpPr>
      <xdr:spPr>
        <a:xfrm>
          <a:off x="11487150" y="179734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71E33818-866A-4B6C-8640-3F3760498D7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C8839F3B-D77F-4787-B5DA-C6ECB7FA57CC}"/>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CFD0A0B6-1B89-412D-A67D-5C52517DBA4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11217879-C342-4685-808D-B35FDCDAAFB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9A9F334E-2B2C-457E-9AB1-1D60CC65C1D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165826</xdr:rowOff>
    </xdr:from>
    <xdr:to>
      <xdr:col>81</xdr:col>
      <xdr:colOff>101600</xdr:colOff>
      <xdr:row>104</xdr:row>
      <xdr:rowOff>95976</xdr:rowOff>
    </xdr:to>
    <xdr:sp macro="" textlink="">
      <xdr:nvSpPr>
        <xdr:cNvPr id="552" name="楕円 551">
          <a:extLst>
            <a:ext uri="{FF2B5EF4-FFF2-40B4-BE49-F238E27FC236}">
              <a16:creationId xmlns:a16="http://schemas.microsoft.com/office/drawing/2014/main" id="{468866B9-3CE7-49E4-A79F-1E5F6074CE99}"/>
            </a:ext>
          </a:extLst>
        </xdr:cNvPr>
        <xdr:cNvSpPr/>
      </xdr:nvSpPr>
      <xdr:spPr>
        <a:xfrm>
          <a:off x="13887450" y="1782898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553" name="楕円 552">
          <a:extLst>
            <a:ext uri="{FF2B5EF4-FFF2-40B4-BE49-F238E27FC236}">
              <a16:creationId xmlns:a16="http://schemas.microsoft.com/office/drawing/2014/main" id="{751EA699-392C-4BFF-857B-6AA03BB3BC86}"/>
            </a:ext>
          </a:extLst>
        </xdr:cNvPr>
        <xdr:cNvSpPr/>
      </xdr:nvSpPr>
      <xdr:spPr>
        <a:xfrm>
          <a:off x="13089890" y="177903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xdr:rowOff>
    </xdr:from>
    <xdr:to>
      <xdr:col>81</xdr:col>
      <xdr:colOff>50800</xdr:colOff>
      <xdr:row>104</xdr:row>
      <xdr:rowOff>45176</xdr:rowOff>
    </xdr:to>
    <xdr:cxnSp macro="">
      <xdr:nvCxnSpPr>
        <xdr:cNvPr id="554" name="直線コネクタ 553">
          <a:extLst>
            <a:ext uri="{FF2B5EF4-FFF2-40B4-BE49-F238E27FC236}">
              <a16:creationId xmlns:a16="http://schemas.microsoft.com/office/drawing/2014/main" id="{5DF3157E-1A24-4ED7-9F0C-AAB66CFE3653}"/>
            </a:ext>
          </a:extLst>
        </xdr:cNvPr>
        <xdr:cNvCxnSpPr/>
      </xdr:nvCxnSpPr>
      <xdr:spPr>
        <a:xfrm>
          <a:off x="13144500" y="17848761"/>
          <a:ext cx="79756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98879</xdr:rowOff>
    </xdr:from>
    <xdr:to>
      <xdr:col>72</xdr:col>
      <xdr:colOff>38100</xdr:colOff>
      <xdr:row>104</xdr:row>
      <xdr:rowOff>29029</xdr:rowOff>
    </xdr:to>
    <xdr:sp macro="" textlink="">
      <xdr:nvSpPr>
        <xdr:cNvPr id="555" name="楕円 554">
          <a:extLst>
            <a:ext uri="{FF2B5EF4-FFF2-40B4-BE49-F238E27FC236}">
              <a16:creationId xmlns:a16="http://schemas.microsoft.com/office/drawing/2014/main" id="{A400BFA9-9A4A-41B9-88F4-B6EBCAF6FE16}"/>
            </a:ext>
          </a:extLst>
        </xdr:cNvPr>
        <xdr:cNvSpPr/>
      </xdr:nvSpPr>
      <xdr:spPr>
        <a:xfrm>
          <a:off x="12303760" y="177544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149679</xdr:rowOff>
    </xdr:from>
    <xdr:to>
      <xdr:col>76</xdr:col>
      <xdr:colOff>114300</xdr:colOff>
      <xdr:row>104</xdr:row>
      <xdr:rowOff>14151</xdr:rowOff>
    </xdr:to>
    <xdr:cxnSp macro="">
      <xdr:nvCxnSpPr>
        <xdr:cNvPr id="556" name="直線コネクタ 555">
          <a:extLst>
            <a:ext uri="{FF2B5EF4-FFF2-40B4-BE49-F238E27FC236}">
              <a16:creationId xmlns:a16="http://schemas.microsoft.com/office/drawing/2014/main" id="{F8F634F8-4258-4B6D-A369-85D7C70DC029}"/>
            </a:ext>
          </a:extLst>
        </xdr:cNvPr>
        <xdr:cNvCxnSpPr/>
      </xdr:nvCxnSpPr>
      <xdr:spPr>
        <a:xfrm>
          <a:off x="12346940" y="17809029"/>
          <a:ext cx="797560" cy="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67855</xdr:rowOff>
    </xdr:from>
    <xdr:to>
      <xdr:col>67</xdr:col>
      <xdr:colOff>101600</xdr:colOff>
      <xdr:row>103</xdr:row>
      <xdr:rowOff>169455</xdr:rowOff>
    </xdr:to>
    <xdr:sp macro="" textlink="">
      <xdr:nvSpPr>
        <xdr:cNvPr id="557" name="楕円 556">
          <a:extLst>
            <a:ext uri="{FF2B5EF4-FFF2-40B4-BE49-F238E27FC236}">
              <a16:creationId xmlns:a16="http://schemas.microsoft.com/office/drawing/2014/main" id="{461801D7-3B44-4D63-A064-14944B2CBB7B}"/>
            </a:ext>
          </a:extLst>
        </xdr:cNvPr>
        <xdr:cNvSpPr/>
      </xdr:nvSpPr>
      <xdr:spPr>
        <a:xfrm>
          <a:off x="11487150" y="177253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118655</xdr:rowOff>
    </xdr:from>
    <xdr:to>
      <xdr:col>71</xdr:col>
      <xdr:colOff>177800</xdr:colOff>
      <xdr:row>103</xdr:row>
      <xdr:rowOff>149679</xdr:rowOff>
    </xdr:to>
    <xdr:cxnSp macro="">
      <xdr:nvCxnSpPr>
        <xdr:cNvPr id="558" name="直線コネクタ 557">
          <a:extLst>
            <a:ext uri="{FF2B5EF4-FFF2-40B4-BE49-F238E27FC236}">
              <a16:creationId xmlns:a16="http://schemas.microsoft.com/office/drawing/2014/main" id="{A865ABB4-69C2-4D88-80A1-3688CAAE8EBB}"/>
            </a:ext>
          </a:extLst>
        </xdr:cNvPr>
        <xdr:cNvCxnSpPr/>
      </xdr:nvCxnSpPr>
      <xdr:spPr>
        <a:xfrm>
          <a:off x="11541760" y="17779910"/>
          <a:ext cx="80518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559" name="n_1aveValue【庁舎】&#10;有形固定資産減価償却率">
          <a:extLst>
            <a:ext uri="{FF2B5EF4-FFF2-40B4-BE49-F238E27FC236}">
              <a16:creationId xmlns:a16="http://schemas.microsoft.com/office/drawing/2014/main" id="{AFE00427-741E-4CCA-94AC-47366D94CFDC}"/>
            </a:ext>
          </a:extLst>
        </xdr:cNvPr>
        <xdr:cNvSpPr txBox="1"/>
      </xdr:nvSpPr>
      <xdr:spPr>
        <a:xfrm>
          <a:off x="13738234" y="1800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560" name="n_2aveValue【庁舎】&#10;有形固定資産減価償却率">
          <a:extLst>
            <a:ext uri="{FF2B5EF4-FFF2-40B4-BE49-F238E27FC236}">
              <a16:creationId xmlns:a16="http://schemas.microsoft.com/office/drawing/2014/main" id="{0132FEE4-D333-4170-86DA-13E22B07A475}"/>
            </a:ext>
          </a:extLst>
        </xdr:cNvPr>
        <xdr:cNvSpPr txBox="1"/>
      </xdr:nvSpPr>
      <xdr:spPr>
        <a:xfrm>
          <a:off x="12957184" y="1799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561" name="n_3aveValue【庁舎】&#10;有形固定資産減価償却率">
          <a:extLst>
            <a:ext uri="{FF2B5EF4-FFF2-40B4-BE49-F238E27FC236}">
              <a16:creationId xmlns:a16="http://schemas.microsoft.com/office/drawing/2014/main" id="{9B3E6FBD-55F5-4268-9480-40C8BA553C95}"/>
            </a:ext>
          </a:extLst>
        </xdr:cNvPr>
        <xdr:cNvSpPr txBox="1"/>
      </xdr:nvSpPr>
      <xdr:spPr>
        <a:xfrm>
          <a:off x="1217105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562" name="n_4aveValue【庁舎】&#10;有形固定資産減価償却率">
          <a:extLst>
            <a:ext uri="{FF2B5EF4-FFF2-40B4-BE49-F238E27FC236}">
              <a16:creationId xmlns:a16="http://schemas.microsoft.com/office/drawing/2014/main" id="{FC2297D3-8BDC-4F15-9074-EF0A4880C1B0}"/>
            </a:ext>
          </a:extLst>
        </xdr:cNvPr>
        <xdr:cNvSpPr txBox="1"/>
      </xdr:nvSpPr>
      <xdr:spPr>
        <a:xfrm>
          <a:off x="11354444" y="1806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112503</xdr:rowOff>
    </xdr:from>
    <xdr:ext cx="405111" cy="259045"/>
    <xdr:sp macro="" textlink="">
      <xdr:nvSpPr>
        <xdr:cNvPr id="563" name="n_1mainValue【庁舎】&#10;有形固定資産減価償却率">
          <a:extLst>
            <a:ext uri="{FF2B5EF4-FFF2-40B4-BE49-F238E27FC236}">
              <a16:creationId xmlns:a16="http://schemas.microsoft.com/office/drawing/2014/main" id="{490122D6-6E98-4A4E-BC55-B97C7FCD7C61}"/>
            </a:ext>
          </a:extLst>
        </xdr:cNvPr>
        <xdr:cNvSpPr txBox="1"/>
      </xdr:nvSpPr>
      <xdr:spPr>
        <a:xfrm>
          <a:off x="1373823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564" name="n_2mainValue【庁舎】&#10;有形固定資産減価償却率">
          <a:extLst>
            <a:ext uri="{FF2B5EF4-FFF2-40B4-BE49-F238E27FC236}">
              <a16:creationId xmlns:a16="http://schemas.microsoft.com/office/drawing/2014/main" id="{02350F08-32C1-40CE-ACA7-FF6E93426FAA}"/>
            </a:ext>
          </a:extLst>
        </xdr:cNvPr>
        <xdr:cNvSpPr txBox="1"/>
      </xdr:nvSpPr>
      <xdr:spPr>
        <a:xfrm>
          <a:off x="12957184" y="175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45556</xdr:rowOff>
    </xdr:from>
    <xdr:ext cx="405111" cy="259045"/>
    <xdr:sp macro="" textlink="">
      <xdr:nvSpPr>
        <xdr:cNvPr id="565" name="n_3mainValue【庁舎】&#10;有形固定資産減価償却率">
          <a:extLst>
            <a:ext uri="{FF2B5EF4-FFF2-40B4-BE49-F238E27FC236}">
              <a16:creationId xmlns:a16="http://schemas.microsoft.com/office/drawing/2014/main" id="{FF336460-3D08-43E9-B6C2-22140589A2FE}"/>
            </a:ext>
          </a:extLst>
        </xdr:cNvPr>
        <xdr:cNvSpPr txBox="1"/>
      </xdr:nvSpPr>
      <xdr:spPr>
        <a:xfrm>
          <a:off x="12171054" y="1753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14532</xdr:rowOff>
    </xdr:from>
    <xdr:ext cx="405111" cy="259045"/>
    <xdr:sp macro="" textlink="">
      <xdr:nvSpPr>
        <xdr:cNvPr id="566" name="n_4mainValue【庁舎】&#10;有形固定資産減価償却率">
          <a:extLst>
            <a:ext uri="{FF2B5EF4-FFF2-40B4-BE49-F238E27FC236}">
              <a16:creationId xmlns:a16="http://schemas.microsoft.com/office/drawing/2014/main" id="{E8FB74EC-2E9F-42D0-B06F-184325DC491B}"/>
            </a:ext>
          </a:extLst>
        </xdr:cNvPr>
        <xdr:cNvSpPr txBox="1"/>
      </xdr:nvSpPr>
      <xdr:spPr>
        <a:xfrm>
          <a:off x="11354444" y="1750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7" name="正方形/長方形 566">
          <a:extLst>
            <a:ext uri="{FF2B5EF4-FFF2-40B4-BE49-F238E27FC236}">
              <a16:creationId xmlns:a16="http://schemas.microsoft.com/office/drawing/2014/main" id="{9402910B-B794-4584-A96C-17CBFBA6960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8" name="正方形/長方形 567">
          <a:extLst>
            <a:ext uri="{FF2B5EF4-FFF2-40B4-BE49-F238E27FC236}">
              <a16:creationId xmlns:a16="http://schemas.microsoft.com/office/drawing/2014/main" id="{A9945F16-1EE7-413A-9600-8DCDFBC51B0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9" name="正方形/長方形 568">
          <a:extLst>
            <a:ext uri="{FF2B5EF4-FFF2-40B4-BE49-F238E27FC236}">
              <a16:creationId xmlns:a16="http://schemas.microsoft.com/office/drawing/2014/main" id="{A4CB8518-281F-4F45-8440-0FE7B344187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0" name="正方形/長方形 569">
          <a:extLst>
            <a:ext uri="{FF2B5EF4-FFF2-40B4-BE49-F238E27FC236}">
              <a16:creationId xmlns:a16="http://schemas.microsoft.com/office/drawing/2014/main" id="{CB06BBAA-A1E1-4EA0-B8D4-D3C53ED101E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1" name="正方形/長方形 570">
          <a:extLst>
            <a:ext uri="{FF2B5EF4-FFF2-40B4-BE49-F238E27FC236}">
              <a16:creationId xmlns:a16="http://schemas.microsoft.com/office/drawing/2014/main" id="{3CE4A0E6-B233-4A65-8A6C-4F184B6B541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2" name="正方形/長方形 571">
          <a:extLst>
            <a:ext uri="{FF2B5EF4-FFF2-40B4-BE49-F238E27FC236}">
              <a16:creationId xmlns:a16="http://schemas.microsoft.com/office/drawing/2014/main" id="{5C72F27E-9F54-4800-8F08-7F98DBB0CF1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3" name="正方形/長方形 572">
          <a:extLst>
            <a:ext uri="{FF2B5EF4-FFF2-40B4-BE49-F238E27FC236}">
              <a16:creationId xmlns:a16="http://schemas.microsoft.com/office/drawing/2014/main" id="{B8C35E45-9B16-4AA5-A9C0-28080D309CD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4" name="正方形/長方形 573">
          <a:extLst>
            <a:ext uri="{FF2B5EF4-FFF2-40B4-BE49-F238E27FC236}">
              <a16:creationId xmlns:a16="http://schemas.microsoft.com/office/drawing/2014/main" id="{BEEF25D2-12B6-4CC1-BFCE-56DE9BDE953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5" name="テキスト ボックス 574">
          <a:extLst>
            <a:ext uri="{FF2B5EF4-FFF2-40B4-BE49-F238E27FC236}">
              <a16:creationId xmlns:a16="http://schemas.microsoft.com/office/drawing/2014/main" id="{F27073A4-9C91-403B-A557-E9610269CFD7}"/>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6" name="直線コネクタ 575">
          <a:extLst>
            <a:ext uri="{FF2B5EF4-FFF2-40B4-BE49-F238E27FC236}">
              <a16:creationId xmlns:a16="http://schemas.microsoft.com/office/drawing/2014/main" id="{EE2D8DD2-88E7-4400-AA52-915CFDB0A39F}"/>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77" name="テキスト ボックス 576">
          <a:extLst>
            <a:ext uri="{FF2B5EF4-FFF2-40B4-BE49-F238E27FC236}">
              <a16:creationId xmlns:a16="http://schemas.microsoft.com/office/drawing/2014/main" id="{D26CBD67-3B35-4678-8799-282FA751D29E}"/>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78" name="直線コネクタ 577">
          <a:extLst>
            <a:ext uri="{FF2B5EF4-FFF2-40B4-BE49-F238E27FC236}">
              <a16:creationId xmlns:a16="http://schemas.microsoft.com/office/drawing/2014/main" id="{64BAD6A2-8650-4192-8C38-051D8438FBCF}"/>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9" name="テキスト ボックス 578">
          <a:extLst>
            <a:ext uri="{FF2B5EF4-FFF2-40B4-BE49-F238E27FC236}">
              <a16:creationId xmlns:a16="http://schemas.microsoft.com/office/drawing/2014/main" id="{7A965DEB-D801-4C55-A22D-9834975FB6D4}"/>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0" name="直線コネクタ 579">
          <a:extLst>
            <a:ext uri="{FF2B5EF4-FFF2-40B4-BE49-F238E27FC236}">
              <a16:creationId xmlns:a16="http://schemas.microsoft.com/office/drawing/2014/main" id="{F29120E0-66C5-4E03-8261-01935BB4ABBE}"/>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1" name="テキスト ボックス 580">
          <a:extLst>
            <a:ext uri="{FF2B5EF4-FFF2-40B4-BE49-F238E27FC236}">
              <a16:creationId xmlns:a16="http://schemas.microsoft.com/office/drawing/2014/main" id="{6677C82A-E56F-4E68-B343-EA51E56EA20E}"/>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2" name="直線コネクタ 581">
          <a:extLst>
            <a:ext uri="{FF2B5EF4-FFF2-40B4-BE49-F238E27FC236}">
              <a16:creationId xmlns:a16="http://schemas.microsoft.com/office/drawing/2014/main" id="{7ABD83EA-8878-4AC1-BE72-D708B1F0E0EC}"/>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3" name="テキスト ボックス 582">
          <a:extLst>
            <a:ext uri="{FF2B5EF4-FFF2-40B4-BE49-F238E27FC236}">
              <a16:creationId xmlns:a16="http://schemas.microsoft.com/office/drawing/2014/main" id="{C62C846C-F177-492C-B44D-2FFC35A4039B}"/>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4" name="直線コネクタ 583">
          <a:extLst>
            <a:ext uri="{FF2B5EF4-FFF2-40B4-BE49-F238E27FC236}">
              <a16:creationId xmlns:a16="http://schemas.microsoft.com/office/drawing/2014/main" id="{BF557ADC-CB8A-47AD-B5A0-43E2FC70D57A}"/>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5" name="テキスト ボックス 584">
          <a:extLst>
            <a:ext uri="{FF2B5EF4-FFF2-40B4-BE49-F238E27FC236}">
              <a16:creationId xmlns:a16="http://schemas.microsoft.com/office/drawing/2014/main" id="{A0E0383D-36A8-42F6-AA17-1BD1AAF61D6B}"/>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6" name="直線コネクタ 585">
          <a:extLst>
            <a:ext uri="{FF2B5EF4-FFF2-40B4-BE49-F238E27FC236}">
              <a16:creationId xmlns:a16="http://schemas.microsoft.com/office/drawing/2014/main" id="{FCED2B7A-CA37-4CB8-A308-4DF16A125CAC}"/>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7" name="テキスト ボックス 586">
          <a:extLst>
            <a:ext uri="{FF2B5EF4-FFF2-40B4-BE49-F238E27FC236}">
              <a16:creationId xmlns:a16="http://schemas.microsoft.com/office/drawing/2014/main" id="{5EAD4008-862D-41AE-A5DF-22AF1E0AEAF9}"/>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a:extLst>
            <a:ext uri="{FF2B5EF4-FFF2-40B4-BE49-F238E27FC236}">
              <a16:creationId xmlns:a16="http://schemas.microsoft.com/office/drawing/2014/main" id="{6949BC88-43B7-4B54-9613-63D3759D46C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9" name="テキスト ボックス 588">
          <a:extLst>
            <a:ext uri="{FF2B5EF4-FFF2-40B4-BE49-F238E27FC236}">
              <a16:creationId xmlns:a16="http://schemas.microsoft.com/office/drawing/2014/main" id="{2C14B95A-8243-4774-A6F1-80A956571A8A}"/>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庁舎】&#10;一人当たり面積グラフ枠">
          <a:extLst>
            <a:ext uri="{FF2B5EF4-FFF2-40B4-BE49-F238E27FC236}">
              <a16:creationId xmlns:a16="http://schemas.microsoft.com/office/drawing/2014/main" id="{033E8133-D739-4581-BB49-0265E40F73E2}"/>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591" name="直線コネクタ 590">
          <a:extLst>
            <a:ext uri="{FF2B5EF4-FFF2-40B4-BE49-F238E27FC236}">
              <a16:creationId xmlns:a16="http://schemas.microsoft.com/office/drawing/2014/main" id="{5C491A7F-CD70-4F66-8BDD-3FFB8BA91674}"/>
            </a:ext>
          </a:extLst>
        </xdr:cNvPr>
        <xdr:cNvCxnSpPr/>
      </xdr:nvCxnSpPr>
      <xdr:spPr>
        <a:xfrm flipV="1">
          <a:off x="19947254" y="17280890"/>
          <a:ext cx="0" cy="14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592" name="【庁舎】&#10;一人当たり面積最小値テキスト">
          <a:extLst>
            <a:ext uri="{FF2B5EF4-FFF2-40B4-BE49-F238E27FC236}">
              <a16:creationId xmlns:a16="http://schemas.microsoft.com/office/drawing/2014/main" id="{4EB4A5E7-1C54-487C-9066-A2C3391C65BC}"/>
            </a:ext>
          </a:extLst>
        </xdr:cNvPr>
        <xdr:cNvSpPr txBox="1"/>
      </xdr:nvSpPr>
      <xdr:spPr>
        <a:xfrm>
          <a:off x="1998599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593" name="直線コネクタ 592">
          <a:extLst>
            <a:ext uri="{FF2B5EF4-FFF2-40B4-BE49-F238E27FC236}">
              <a16:creationId xmlns:a16="http://schemas.microsoft.com/office/drawing/2014/main" id="{4D37BEA8-44EB-46D0-945F-5667A334A822}"/>
            </a:ext>
          </a:extLst>
        </xdr:cNvPr>
        <xdr:cNvCxnSpPr/>
      </xdr:nvCxnSpPr>
      <xdr:spPr>
        <a:xfrm>
          <a:off x="19885660" y="1871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594" name="【庁舎】&#10;一人当たり面積最大値テキスト">
          <a:extLst>
            <a:ext uri="{FF2B5EF4-FFF2-40B4-BE49-F238E27FC236}">
              <a16:creationId xmlns:a16="http://schemas.microsoft.com/office/drawing/2014/main" id="{4F9D89A9-AD07-4F1B-8AD1-35FE6C07DCF8}"/>
            </a:ext>
          </a:extLst>
        </xdr:cNvPr>
        <xdr:cNvSpPr txBox="1"/>
      </xdr:nvSpPr>
      <xdr:spPr>
        <a:xfrm>
          <a:off x="19985990"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595" name="直線コネクタ 594">
          <a:extLst>
            <a:ext uri="{FF2B5EF4-FFF2-40B4-BE49-F238E27FC236}">
              <a16:creationId xmlns:a16="http://schemas.microsoft.com/office/drawing/2014/main" id="{6752EAF7-9E06-421B-A9A8-1373140A0EE7}"/>
            </a:ext>
          </a:extLst>
        </xdr:cNvPr>
        <xdr:cNvCxnSpPr/>
      </xdr:nvCxnSpPr>
      <xdr:spPr>
        <a:xfrm>
          <a:off x="19885660" y="1728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596" name="【庁舎】&#10;一人当たり面積平均値テキスト">
          <a:extLst>
            <a:ext uri="{FF2B5EF4-FFF2-40B4-BE49-F238E27FC236}">
              <a16:creationId xmlns:a16="http://schemas.microsoft.com/office/drawing/2014/main" id="{5874D28B-3588-4D3D-ACA2-7D8F0C650A3E}"/>
            </a:ext>
          </a:extLst>
        </xdr:cNvPr>
        <xdr:cNvSpPr txBox="1"/>
      </xdr:nvSpPr>
      <xdr:spPr>
        <a:xfrm>
          <a:off x="19985990" y="18202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597" name="フローチャート: 判断 596">
          <a:extLst>
            <a:ext uri="{FF2B5EF4-FFF2-40B4-BE49-F238E27FC236}">
              <a16:creationId xmlns:a16="http://schemas.microsoft.com/office/drawing/2014/main" id="{620C45C8-8659-48CB-8C3F-FECA6530D1E3}"/>
            </a:ext>
          </a:extLst>
        </xdr:cNvPr>
        <xdr:cNvSpPr/>
      </xdr:nvSpPr>
      <xdr:spPr>
        <a:xfrm>
          <a:off x="19904710" y="18229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598" name="フローチャート: 判断 597">
          <a:extLst>
            <a:ext uri="{FF2B5EF4-FFF2-40B4-BE49-F238E27FC236}">
              <a16:creationId xmlns:a16="http://schemas.microsoft.com/office/drawing/2014/main" id="{CBA64976-9F3F-4F2A-B9D6-7AC4F070630C}"/>
            </a:ext>
          </a:extLst>
        </xdr:cNvPr>
        <xdr:cNvSpPr/>
      </xdr:nvSpPr>
      <xdr:spPr>
        <a:xfrm>
          <a:off x="19161760" y="182511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599" name="フローチャート: 判断 598">
          <a:extLst>
            <a:ext uri="{FF2B5EF4-FFF2-40B4-BE49-F238E27FC236}">
              <a16:creationId xmlns:a16="http://schemas.microsoft.com/office/drawing/2014/main" id="{6438ECD2-DD40-4D0E-85C1-7A7DA7838ABC}"/>
            </a:ext>
          </a:extLst>
        </xdr:cNvPr>
        <xdr:cNvSpPr/>
      </xdr:nvSpPr>
      <xdr:spPr>
        <a:xfrm>
          <a:off x="18345150" y="18266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00" name="フローチャート: 判断 599">
          <a:extLst>
            <a:ext uri="{FF2B5EF4-FFF2-40B4-BE49-F238E27FC236}">
              <a16:creationId xmlns:a16="http://schemas.microsoft.com/office/drawing/2014/main" id="{C65331A7-1B0E-4ABB-92F7-9B8BF841C1D0}"/>
            </a:ext>
          </a:extLst>
        </xdr:cNvPr>
        <xdr:cNvSpPr/>
      </xdr:nvSpPr>
      <xdr:spPr>
        <a:xfrm>
          <a:off x="17547590" y="1828800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01" name="フローチャート: 判断 600">
          <a:extLst>
            <a:ext uri="{FF2B5EF4-FFF2-40B4-BE49-F238E27FC236}">
              <a16:creationId xmlns:a16="http://schemas.microsoft.com/office/drawing/2014/main" id="{462CF709-1F85-4E6B-A325-B5A8DD78EC46}"/>
            </a:ext>
          </a:extLst>
        </xdr:cNvPr>
        <xdr:cNvSpPr/>
      </xdr:nvSpPr>
      <xdr:spPr>
        <a:xfrm>
          <a:off x="16761460" y="1834642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6CD28D01-4D1F-4103-BEA9-5EBE72D1C30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88B328A4-A677-4920-9F51-6A9456BAFD6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25CC63F3-9F93-461C-9F1F-AA5786E48958}"/>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AE447E9F-5457-4FDA-A17F-E0C44CD7BC39}"/>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7F0D1C17-1549-4FCA-A86C-8623CD7CC41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96520</xdr:rowOff>
    </xdr:from>
    <xdr:to>
      <xdr:col>112</xdr:col>
      <xdr:colOff>38100</xdr:colOff>
      <xdr:row>108</xdr:row>
      <xdr:rowOff>26670</xdr:rowOff>
    </xdr:to>
    <xdr:sp macro="" textlink="">
      <xdr:nvSpPr>
        <xdr:cNvPr id="607" name="楕円 606">
          <a:extLst>
            <a:ext uri="{FF2B5EF4-FFF2-40B4-BE49-F238E27FC236}">
              <a16:creationId xmlns:a16="http://schemas.microsoft.com/office/drawing/2014/main" id="{1D86525D-E837-4F94-8C65-5CD3AFE6CD6A}"/>
            </a:ext>
          </a:extLst>
        </xdr:cNvPr>
        <xdr:cNvSpPr/>
      </xdr:nvSpPr>
      <xdr:spPr>
        <a:xfrm>
          <a:off x="19161760" y="184378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107950</xdr:rowOff>
    </xdr:from>
    <xdr:to>
      <xdr:col>107</xdr:col>
      <xdr:colOff>101600</xdr:colOff>
      <xdr:row>108</xdr:row>
      <xdr:rowOff>38100</xdr:rowOff>
    </xdr:to>
    <xdr:sp macro="" textlink="">
      <xdr:nvSpPr>
        <xdr:cNvPr id="608" name="楕円 607">
          <a:extLst>
            <a:ext uri="{FF2B5EF4-FFF2-40B4-BE49-F238E27FC236}">
              <a16:creationId xmlns:a16="http://schemas.microsoft.com/office/drawing/2014/main" id="{F317622C-3BBA-4AB0-91D5-2DFC57A4DCCB}"/>
            </a:ext>
          </a:extLst>
        </xdr:cNvPr>
        <xdr:cNvSpPr/>
      </xdr:nvSpPr>
      <xdr:spPr>
        <a:xfrm>
          <a:off x="18345150" y="184511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147320</xdr:rowOff>
    </xdr:from>
    <xdr:to>
      <xdr:col>111</xdr:col>
      <xdr:colOff>177800</xdr:colOff>
      <xdr:row>107</xdr:row>
      <xdr:rowOff>158750</xdr:rowOff>
    </xdr:to>
    <xdr:cxnSp macro="">
      <xdr:nvCxnSpPr>
        <xdr:cNvPr id="609" name="直線コネクタ 608">
          <a:extLst>
            <a:ext uri="{FF2B5EF4-FFF2-40B4-BE49-F238E27FC236}">
              <a16:creationId xmlns:a16="http://schemas.microsoft.com/office/drawing/2014/main" id="{5DC7A1C5-9FE3-4710-B139-9E012F2B2361}"/>
            </a:ext>
          </a:extLst>
        </xdr:cNvPr>
        <xdr:cNvCxnSpPr/>
      </xdr:nvCxnSpPr>
      <xdr:spPr>
        <a:xfrm flipV="1">
          <a:off x="18399760" y="18490565"/>
          <a:ext cx="80518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60961</xdr:rowOff>
    </xdr:from>
    <xdr:to>
      <xdr:col>102</xdr:col>
      <xdr:colOff>165100</xdr:colOff>
      <xdr:row>108</xdr:row>
      <xdr:rowOff>162561</xdr:rowOff>
    </xdr:to>
    <xdr:sp macro="" textlink="">
      <xdr:nvSpPr>
        <xdr:cNvPr id="610" name="楕円 609">
          <a:extLst>
            <a:ext uri="{FF2B5EF4-FFF2-40B4-BE49-F238E27FC236}">
              <a16:creationId xmlns:a16="http://schemas.microsoft.com/office/drawing/2014/main" id="{A2D06CDC-57FD-49AF-B3EF-ACD284EA6842}"/>
            </a:ext>
          </a:extLst>
        </xdr:cNvPr>
        <xdr:cNvSpPr/>
      </xdr:nvSpPr>
      <xdr:spPr>
        <a:xfrm>
          <a:off x="17547590" y="1857375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158750</xdr:rowOff>
    </xdr:from>
    <xdr:to>
      <xdr:col>107</xdr:col>
      <xdr:colOff>50800</xdr:colOff>
      <xdr:row>108</xdr:row>
      <xdr:rowOff>111761</xdr:rowOff>
    </xdr:to>
    <xdr:cxnSp macro="">
      <xdr:nvCxnSpPr>
        <xdr:cNvPr id="611" name="直線コネクタ 610">
          <a:extLst>
            <a:ext uri="{FF2B5EF4-FFF2-40B4-BE49-F238E27FC236}">
              <a16:creationId xmlns:a16="http://schemas.microsoft.com/office/drawing/2014/main" id="{9CFC872F-31F0-4246-9EC9-C3E2224487FB}"/>
            </a:ext>
          </a:extLst>
        </xdr:cNvPr>
        <xdr:cNvCxnSpPr/>
      </xdr:nvCxnSpPr>
      <xdr:spPr>
        <a:xfrm flipV="1">
          <a:off x="17602200" y="18505805"/>
          <a:ext cx="797560" cy="1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72389</xdr:rowOff>
    </xdr:from>
    <xdr:to>
      <xdr:col>98</xdr:col>
      <xdr:colOff>38100</xdr:colOff>
      <xdr:row>109</xdr:row>
      <xdr:rowOff>2539</xdr:rowOff>
    </xdr:to>
    <xdr:sp macro="" textlink="">
      <xdr:nvSpPr>
        <xdr:cNvPr id="612" name="楕円 611">
          <a:extLst>
            <a:ext uri="{FF2B5EF4-FFF2-40B4-BE49-F238E27FC236}">
              <a16:creationId xmlns:a16="http://schemas.microsoft.com/office/drawing/2014/main" id="{8DF68441-395E-428C-A46E-9B9750531D6C}"/>
            </a:ext>
          </a:extLst>
        </xdr:cNvPr>
        <xdr:cNvSpPr/>
      </xdr:nvSpPr>
      <xdr:spPr>
        <a:xfrm>
          <a:off x="16761460" y="185870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111761</xdr:rowOff>
    </xdr:from>
    <xdr:to>
      <xdr:col>102</xdr:col>
      <xdr:colOff>114300</xdr:colOff>
      <xdr:row>108</xdr:row>
      <xdr:rowOff>123189</xdr:rowOff>
    </xdr:to>
    <xdr:cxnSp macro="">
      <xdr:nvCxnSpPr>
        <xdr:cNvPr id="613" name="直線コネクタ 612">
          <a:extLst>
            <a:ext uri="{FF2B5EF4-FFF2-40B4-BE49-F238E27FC236}">
              <a16:creationId xmlns:a16="http://schemas.microsoft.com/office/drawing/2014/main" id="{CB65D46E-CA67-43C7-AD88-225392D14F1C}"/>
            </a:ext>
          </a:extLst>
        </xdr:cNvPr>
        <xdr:cNvCxnSpPr/>
      </xdr:nvCxnSpPr>
      <xdr:spPr>
        <a:xfrm flipV="1">
          <a:off x="16804640" y="18628361"/>
          <a:ext cx="79756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614" name="n_1aveValue【庁舎】&#10;一人当たり面積">
          <a:extLst>
            <a:ext uri="{FF2B5EF4-FFF2-40B4-BE49-F238E27FC236}">
              <a16:creationId xmlns:a16="http://schemas.microsoft.com/office/drawing/2014/main" id="{B87C1CB9-BB0E-4A5A-9522-8805F2DE70CC}"/>
            </a:ext>
          </a:extLst>
        </xdr:cNvPr>
        <xdr:cNvSpPr txBox="1"/>
      </xdr:nvSpPr>
      <xdr:spPr>
        <a:xfrm>
          <a:off x="18982132" y="1802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615" name="n_2aveValue【庁舎】&#10;一人当たり面積">
          <a:extLst>
            <a:ext uri="{FF2B5EF4-FFF2-40B4-BE49-F238E27FC236}">
              <a16:creationId xmlns:a16="http://schemas.microsoft.com/office/drawing/2014/main" id="{24FE5FF7-40D8-497B-A1B0-F5BC3C0B48A8}"/>
            </a:ext>
          </a:extLst>
        </xdr:cNvPr>
        <xdr:cNvSpPr txBox="1"/>
      </xdr:nvSpPr>
      <xdr:spPr>
        <a:xfrm>
          <a:off x="18182032" y="1804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616" name="n_3aveValue【庁舎】&#10;一人当たり面積">
          <a:extLst>
            <a:ext uri="{FF2B5EF4-FFF2-40B4-BE49-F238E27FC236}">
              <a16:creationId xmlns:a16="http://schemas.microsoft.com/office/drawing/2014/main" id="{39D78A42-6E9B-47B3-A120-440091869D33}"/>
            </a:ext>
          </a:extLst>
        </xdr:cNvPr>
        <xdr:cNvSpPr txBox="1"/>
      </xdr:nvSpPr>
      <xdr:spPr>
        <a:xfrm>
          <a:off x="17384472" y="1805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617" name="n_4aveValue【庁舎】&#10;一人当たり面積">
          <a:extLst>
            <a:ext uri="{FF2B5EF4-FFF2-40B4-BE49-F238E27FC236}">
              <a16:creationId xmlns:a16="http://schemas.microsoft.com/office/drawing/2014/main" id="{E68FDC1A-0940-4066-862E-4AECC90BC57D}"/>
            </a:ext>
          </a:extLst>
        </xdr:cNvPr>
        <xdr:cNvSpPr txBox="1"/>
      </xdr:nvSpPr>
      <xdr:spPr>
        <a:xfrm>
          <a:off x="16588817" y="181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17797</xdr:rowOff>
    </xdr:from>
    <xdr:ext cx="469744" cy="259045"/>
    <xdr:sp macro="" textlink="">
      <xdr:nvSpPr>
        <xdr:cNvPr id="618" name="n_1mainValue【庁舎】&#10;一人当たり面積">
          <a:extLst>
            <a:ext uri="{FF2B5EF4-FFF2-40B4-BE49-F238E27FC236}">
              <a16:creationId xmlns:a16="http://schemas.microsoft.com/office/drawing/2014/main" id="{74E5AA34-81A1-4DB7-AD9B-5FABDEBAE8E2}"/>
            </a:ext>
          </a:extLst>
        </xdr:cNvPr>
        <xdr:cNvSpPr txBox="1"/>
      </xdr:nvSpPr>
      <xdr:spPr>
        <a:xfrm>
          <a:off x="18982132" y="185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29227</xdr:rowOff>
    </xdr:from>
    <xdr:ext cx="469744" cy="259045"/>
    <xdr:sp macro="" textlink="">
      <xdr:nvSpPr>
        <xdr:cNvPr id="619" name="n_2mainValue【庁舎】&#10;一人当たり面積">
          <a:extLst>
            <a:ext uri="{FF2B5EF4-FFF2-40B4-BE49-F238E27FC236}">
              <a16:creationId xmlns:a16="http://schemas.microsoft.com/office/drawing/2014/main" id="{8F8761FD-938D-47E5-878A-4412188D7D71}"/>
            </a:ext>
          </a:extLst>
        </xdr:cNvPr>
        <xdr:cNvSpPr txBox="1"/>
      </xdr:nvSpPr>
      <xdr:spPr>
        <a:xfrm>
          <a:off x="18182032" y="1854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153688</xdr:rowOff>
    </xdr:from>
    <xdr:ext cx="469744" cy="259045"/>
    <xdr:sp macro="" textlink="">
      <xdr:nvSpPr>
        <xdr:cNvPr id="620" name="n_3mainValue【庁舎】&#10;一人当たり面積">
          <a:extLst>
            <a:ext uri="{FF2B5EF4-FFF2-40B4-BE49-F238E27FC236}">
              <a16:creationId xmlns:a16="http://schemas.microsoft.com/office/drawing/2014/main" id="{26282A2F-2F5D-40AA-AC23-2FDD4F0140D5}"/>
            </a:ext>
          </a:extLst>
        </xdr:cNvPr>
        <xdr:cNvSpPr txBox="1"/>
      </xdr:nvSpPr>
      <xdr:spPr>
        <a:xfrm>
          <a:off x="17384472" y="1867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165116</xdr:rowOff>
    </xdr:from>
    <xdr:ext cx="469744" cy="259045"/>
    <xdr:sp macro="" textlink="">
      <xdr:nvSpPr>
        <xdr:cNvPr id="621" name="n_4mainValue【庁舎】&#10;一人当たり面積">
          <a:extLst>
            <a:ext uri="{FF2B5EF4-FFF2-40B4-BE49-F238E27FC236}">
              <a16:creationId xmlns:a16="http://schemas.microsoft.com/office/drawing/2014/main" id="{1EBD9B67-9E58-427A-86DD-8FD8699FCFF0}"/>
            </a:ext>
          </a:extLst>
        </xdr:cNvPr>
        <xdr:cNvSpPr txBox="1"/>
      </xdr:nvSpPr>
      <xdr:spPr>
        <a:xfrm>
          <a:off x="16588817" y="1868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a:extLst>
            <a:ext uri="{FF2B5EF4-FFF2-40B4-BE49-F238E27FC236}">
              <a16:creationId xmlns:a16="http://schemas.microsoft.com/office/drawing/2014/main" id="{9B62CFEF-4E7F-4BA9-9E27-459C1CC045D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a:extLst>
            <a:ext uri="{FF2B5EF4-FFF2-40B4-BE49-F238E27FC236}">
              <a16:creationId xmlns:a16="http://schemas.microsoft.com/office/drawing/2014/main" id="{C895C9BD-2993-486B-BE54-0514F560718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a:extLst>
            <a:ext uri="{FF2B5EF4-FFF2-40B4-BE49-F238E27FC236}">
              <a16:creationId xmlns:a16="http://schemas.microsoft.com/office/drawing/2014/main" id="{D459AFD2-1E70-4200-A6E7-CBBD1A69BE55}"/>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図書館については、類似団体と比較して高い水準となっており、徐々に老朽化している。老朽化した部分を適切に修繕していくことで、長寿命化を図っていくことが必要となる。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体育館については、老朽化や耐震改修の必要性から計画的に建て替えを行ったことにより、減価償却率が低い水準となった。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一般廃棄物処理施設については、平成２８年度に施設の整理を行ったことにより数値に変動が生じた。廃棄物処理はあるものの老朽化により処理業務を他団体に委託しているため町内では実施していない。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消防施設については、類似団体と比較し高い水準になっている。防火水槽が多く、また耐用年数を経過しているものが多いため償却率はこのまま横ばいになると考えられるが必要な修繕は行っている。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役場庁舎については、旧本庁舎の耐震改修が必要であったことから、平成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年度に耐震と併せて保健センター機能を持たせ、新たに本庁舎を別棟で建設したことから減価償却率が低い水準となった。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8,164
8,069
129.87
6,733,713
6,401,070
236,457
3,536,103
4,022,271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ポイント減少し、類似団体平均は上回っているものの、依然として全国平均や千葉県平均と低い水準にある。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町の面積が広く、山林が大部分を占めるという地理的条件から行政の効率化が困難な状況にあるが、緊急に必要な事業を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峻別</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し投資的経費を抑制するなど歳出の見直しを実施するとともに、歳入においては定住化や子育て施策等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によって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人口減少に歯止めをかけ、地方税の徴収強化と併せて自主財源の確保に努める。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41</xdr:row>
      <xdr:rowOff>170039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企業会計（特別養護老人ホーム）を廃止した関係で一般会計の職員数が増加したことに伴い人件費が増加した。また、近年の台風災害に伴う地方債の発行によって公債費が増加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今後も、定員管理や会計年度任用職員の任用の適正化などの徹底をはじめ、事務事業の見直しなどを進め、経常経費の削減を図る。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63</xdr:row>
      <xdr:rowOff>62019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86415"/>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56515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5718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5718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41910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880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154746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25,649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円の増となったが、依然として類似団体平均を下回っている。しかしながら、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千葉県平均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と比較すると高い水準である。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人口減少による分母の減が数値の高水準の大きな要因となっているが、町の面積が広く行政の効率化が困難な状況である。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物価高騰による水光熱費や労務費単価が増加しているため、事務事業の見直しを中心とした組織の簡素化により、定員管理の適正化に努め、人件費の抑制や物件費等のコスト削減を図る。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50625</xdr:rowOff>
    </xdr:from>
    <xdr:to>
      <xdr:col>23</xdr:col>
      <xdr:colOff>133350</xdr:colOff>
      <xdr:row>82</xdr:row>
      <xdr:rowOff>85009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9525"/>
          <a:ext cx="838200" cy="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35449</xdr:rowOff>
    </xdr:from>
    <xdr:to>
      <xdr:col>19</xdr:col>
      <xdr:colOff>133350</xdr:colOff>
      <xdr:row>82</xdr:row>
      <xdr:rowOff>50625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94349"/>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35449</xdr:rowOff>
    </xdr:from>
    <xdr:to>
      <xdr:col>15</xdr:col>
      <xdr:colOff>82550</xdr:colOff>
      <xdr:row>82</xdr:row>
      <xdr:rowOff>53744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94349"/>
          <a:ext cx="889000" cy="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163483</xdr:rowOff>
    </xdr:from>
    <xdr:to>
      <xdr:col>11</xdr:col>
      <xdr:colOff>31750</xdr:colOff>
      <xdr:row>82</xdr:row>
      <xdr:rowOff>53744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0933"/>
          <a:ext cx="889000" cy="6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34209</xdr:rowOff>
    </xdr:from>
    <xdr:to>
      <xdr:col>23</xdr:col>
      <xdr:colOff>184150</xdr:colOff>
      <xdr:row>82</xdr:row>
      <xdr:rowOff>135809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50736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171275</xdr:rowOff>
    </xdr:from>
    <xdr:to>
      <xdr:col>19</xdr:col>
      <xdr:colOff>184150</xdr:colOff>
      <xdr:row>82</xdr:row>
      <xdr:rowOff>101425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111602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156099</xdr:rowOff>
    </xdr:from>
    <xdr:to>
      <xdr:col>15</xdr:col>
      <xdr:colOff>133350</xdr:colOff>
      <xdr:row>82</xdr:row>
      <xdr:rowOff>86249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96426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1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2944</xdr:rowOff>
    </xdr:from>
    <xdr:to>
      <xdr:col>11</xdr:col>
      <xdr:colOff>82550</xdr:colOff>
      <xdr:row>82</xdr:row>
      <xdr:rowOff>104544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114721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112683</xdr:rowOff>
    </xdr:from>
    <xdr:to>
      <xdr:col>7</xdr:col>
      <xdr:colOff>31750</xdr:colOff>
      <xdr:row>82</xdr:row>
      <xdr:rowOff>42833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53010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6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類似団体平均や全国町村平均を上回っているが、給与体系の適正化のほか、独自の昇給抑制策を図るなどし、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今後も人事院及び県人事委員会の勧告を基に民間資金に即した適正な給与体系の構築に努める。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147562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2331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2262"/>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612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45055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267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定員適正化計画の推進により職員数は減少し、計画の達成率も概ね順調ではあ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令和５年度は企業会計（特別養護老人ホーム）を廃止した関係で一般会計の職員数が増加したため前年度より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町の面積が広く行政の効率化が困難な状況で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全国平均、県平均と比較しても大幅に多い状況にあるので、業務の外部委託の推進、会計年度任用職員の利活用等により正規職員の削減を図る。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85344</xdr:rowOff>
    </xdr:from>
    <xdr:to>
      <xdr:col>81</xdr:col>
      <xdr:colOff>44450</xdr:colOff>
      <xdr:row>64</xdr:row>
      <xdr:rowOff>4783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86694"/>
          <a:ext cx="838200" cy="9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85344</xdr:rowOff>
    </xdr:from>
    <xdr:to>
      <xdr:col>77</xdr:col>
      <xdr:colOff>44450</xdr:colOff>
      <xdr:row>63</xdr:row>
      <xdr:rowOff>95800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86694"/>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65236</xdr:rowOff>
    </xdr:from>
    <xdr:to>
      <xdr:col>72</xdr:col>
      <xdr:colOff>203200</xdr:colOff>
      <xdr:row>63</xdr:row>
      <xdr:rowOff>95800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66586"/>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4911</xdr:rowOff>
    </xdr:from>
    <xdr:to>
      <xdr:col>68</xdr:col>
      <xdr:colOff>152400</xdr:colOff>
      <xdr:row>63</xdr:row>
      <xdr:rowOff>65236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0626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125433</xdr:rowOff>
    </xdr:from>
    <xdr:to>
      <xdr:col>81</xdr:col>
      <xdr:colOff>95250</xdr:colOff>
      <xdr:row>64</xdr:row>
      <xdr:rowOff>55583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2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97510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9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34544</xdr:rowOff>
    </xdr:from>
    <xdr:to>
      <xdr:col>77</xdr:col>
      <xdr:colOff>95250</xdr:colOff>
      <xdr:row>63</xdr:row>
      <xdr:rowOff>136144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120921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45000</xdr:rowOff>
    </xdr:from>
    <xdr:to>
      <xdr:col>73</xdr:col>
      <xdr:colOff>44450</xdr:colOff>
      <xdr:row>63</xdr:row>
      <xdr:rowOff>146600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4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131377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3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14436</xdr:rowOff>
    </xdr:from>
    <xdr:to>
      <xdr:col>68</xdr:col>
      <xdr:colOff>203200</xdr:colOff>
      <xdr:row>63</xdr:row>
      <xdr:rowOff>116036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100813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0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125561</xdr:rowOff>
    </xdr:from>
    <xdr:to>
      <xdr:col>64</xdr:col>
      <xdr:colOff>152400</xdr:colOff>
      <xdr:row>63</xdr:row>
      <xdr:rowOff>55711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40488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4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元利償還金の額は前年度に比べ増加したが、交付税の基準財政需要額に算入される元利償還金が多いため、前年度から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減少し従前に引き続き類似団体平均、千葉県平均、全国平均のいずれをも下回る状況であった。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今後も地方債の新規発行額の抑制に努め、実質公債費比率の抑制を図る。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103124</xdr:rowOff>
    </xdr:from>
    <xdr:to>
      <xdr:col>81</xdr:col>
      <xdr:colOff>44450</xdr:colOff>
      <xdr:row>38</xdr:row>
      <xdr:rowOff>112776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6182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141732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6278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39</xdr:row>
      <xdr:rowOff>18542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568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18542</xdr:rowOff>
    </xdr:from>
    <xdr:to>
      <xdr:col>68</xdr:col>
      <xdr:colOff>152400</xdr:colOff>
      <xdr:row>39</xdr:row>
      <xdr:rowOff>47498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050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52324</xdr:rowOff>
    </xdr:from>
    <xdr:to>
      <xdr:col>81</xdr:col>
      <xdr:colOff>95250</xdr:colOff>
      <xdr:row>38</xdr:row>
      <xdr:rowOff>153924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68851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90932</xdr:rowOff>
    </xdr:from>
    <xdr:to>
      <xdr:col>73</xdr:col>
      <xdr:colOff>44450</xdr:colOff>
      <xdr:row>39</xdr:row>
      <xdr:rowOff>21082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31259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139192</xdr:rowOff>
    </xdr:from>
    <xdr:to>
      <xdr:col>68</xdr:col>
      <xdr:colOff>203200</xdr:colOff>
      <xdr:row>39</xdr:row>
      <xdr:rowOff>69342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79519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前年度同様に、将来負担がな</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地方債の新規発行額を元利償還金以下に抑えていることに加え、充当可能基金の残高があまり減少していないためことが要因である。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しかし、令和５年台風１３号による災害復旧のため地方債の発行額が元利償還金を上回る形となった。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今後も公債費等義務的経費の削減を中心に行財政改革を進めるとともに、適切な基金への積立を行うことで財政の健全化に努める。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170543</xdr:rowOff>
    </xdr:from>
    <xdr:to>
      <xdr:col>68</xdr:col>
      <xdr:colOff>152400</xdr:colOff>
      <xdr:row>14</xdr:row>
      <xdr:rowOff>31841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399393"/>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152491</xdr:rowOff>
    </xdr:from>
    <xdr:to>
      <xdr:col>68</xdr:col>
      <xdr:colOff>203200</xdr:colOff>
      <xdr:row>14</xdr:row>
      <xdr:rowOff>82641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67418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6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3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34670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3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8,164
8,069
129.87
6,733,713
6,401,070
236,457
3,536,103
4,022,271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給与水準は国を下回っているものの、町の面積が広く職員数が多いことから人件費の経常収支比率が類似団体よりも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経常収支比率の分母となる臨時財政対策債の額が減少し、経常一般財源が前年度と比較して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減少したことも要因であるが、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企業会計（特別養護老人ホーム）を廃止した関係で一般会計の職員数が増加したことに伴い人件費が増加した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ことが主な要因である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41</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164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130810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17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130810</xdr:rowOff>
    </xdr:from>
    <xdr:to>
      <xdr:col>15</xdr:col>
      <xdr:colOff>98425</xdr:colOff>
      <xdr:row>40</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173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123190</xdr:rowOff>
    </xdr:from>
    <xdr:to>
      <xdr:col>11</xdr:col>
      <xdr:colOff>9525</xdr:colOff>
      <xdr:row>40</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097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80010</xdr:rowOff>
    </xdr:from>
    <xdr:to>
      <xdr:col>24</xdr:col>
      <xdr:colOff>76200</xdr:colOff>
      <xdr:row>42</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160037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80010</xdr:rowOff>
    </xdr:from>
    <xdr:to>
      <xdr:col>15</xdr:col>
      <xdr:colOff>149225</xdr:colOff>
      <xdr:row>40</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106680</xdr:rowOff>
    </xdr:from>
    <xdr:to>
      <xdr:col>11</xdr:col>
      <xdr:colOff>60325</xdr:colOff>
      <xdr:row>41</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72390</xdr:rowOff>
    </xdr:from>
    <xdr:to>
      <xdr:col>6</xdr:col>
      <xdr:colOff>171450</xdr:colOff>
      <xdr:row>40</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ポイントの減となり、類似団体平均、千葉県平均及び全国平均のいずれも下回っている。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前年度より光熱水費が減少したことに伴い物件費が減少したことが要因である。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29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99568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50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65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44704</xdr:rowOff>
    </xdr:from>
    <xdr:to>
      <xdr:col>69</xdr:col>
      <xdr:colOff>92075</xdr:colOff>
      <xdr:row>16</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879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48768</xdr:rowOff>
    </xdr:from>
    <xdr:to>
      <xdr:col>78</xdr:col>
      <xdr:colOff>120650</xdr:colOff>
      <xdr:row>16</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160545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165354</xdr:rowOff>
    </xdr:from>
    <xdr:to>
      <xdr:col>69</xdr:col>
      <xdr:colOff>142875</xdr:colOff>
      <xdr:row>16</xdr:row>
      <xdr:rowOff>95504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105681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67056</xdr:rowOff>
    </xdr:from>
    <xdr:to>
      <xdr:col>65</xdr:col>
      <xdr:colOff>53975</xdr:colOff>
      <xdr:row>16</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7383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ポイント上回っているが、千葉県平均や全国平均に比べると低い水準である。</a:t>
          </a:r>
        </a:p>
        <a:p>
          <a:r>
            <a:rPr kumimoji="1" lang="ja-JP" altLang="en-US" sz="1300">
              <a:latin typeface="ＭＳ Ｐゴシック" panose="020B0600070205080204" pitchFamily="50" charset="-128"/>
              <a:ea typeface="ＭＳ Ｐゴシック" panose="020B0600070205080204" pitchFamily="50" charset="-128"/>
            </a:rPr>
            <a:t>　経常収支比率の分母となる臨時財政対策債の額が減少し、経常一般財源が前年度と比較して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329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ポイント増加しているが、類似団体平均、千葉県平均及び全国平均のいずれをも下回っている。</a:t>
          </a:r>
        </a:p>
        <a:p>
          <a:r>
            <a:rPr kumimoji="1" lang="ja-JP" altLang="en-US" sz="1300">
              <a:latin typeface="ＭＳ Ｐゴシック" panose="020B0600070205080204" pitchFamily="50" charset="-128"/>
              <a:ea typeface="ＭＳ Ｐゴシック" panose="020B0600070205080204" pitchFamily="50" charset="-128"/>
            </a:rPr>
            <a:t>　経常収支比率の分母となる臨時財政対策債の額が減少し、経常一般財源が前年度と比較して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ポイント減少したことが要因である。</a:t>
          </a:r>
        </a:p>
        <a:p>
          <a:r>
            <a:rPr kumimoji="1" lang="ja-JP" altLang="en-US" sz="1300">
              <a:latin typeface="ＭＳ Ｐゴシック" panose="020B0600070205080204" pitchFamily="50" charset="-128"/>
              <a:ea typeface="ＭＳ Ｐゴシック" panose="020B0600070205080204" pitchFamily="50" charset="-128"/>
            </a:rPr>
            <a:t>　従前より低水準を維持できており、今後も現状を維持できるよう比率抑制に努める。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3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75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ポイントの増加となり、類似団体平均より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ポイント高く、千葉県平均や全国平均と比較すると高い水準にある。</a:t>
          </a:r>
        </a:p>
        <a:p>
          <a:r>
            <a:rPr kumimoji="1" lang="ja-JP" altLang="en-US" sz="1300">
              <a:latin typeface="ＭＳ Ｐゴシック" panose="020B0600070205080204" pitchFamily="50" charset="-128"/>
              <a:ea typeface="ＭＳ Ｐゴシック" panose="020B0600070205080204" pitchFamily="50" charset="-128"/>
            </a:rPr>
            <a:t>　第三セクターへの補助金や一部事務組合（消防や病院）、ごみ処理委託への負担金等が高い水準で推移していることことが要因である。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637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類似団体平均、千葉県平均及び全国平均のいずれをも下回っているが、近年の台風災害に伴う災害復旧事業及び過疎対策事業に係る償還により公債費の増加した。</a:t>
          </a:r>
        </a:p>
        <a:p>
          <a:r>
            <a:rPr kumimoji="1" lang="ja-JP" altLang="en-US" sz="1300">
              <a:latin typeface="ＭＳ Ｐゴシック" panose="020B0600070205080204" pitchFamily="50" charset="-128"/>
              <a:ea typeface="ＭＳ Ｐゴシック" panose="020B0600070205080204" pitchFamily="50" charset="-128"/>
            </a:rPr>
            <a:t>　事業の緊急性・必要性を勘案し、今後も地方債の新規発行を控え比率上昇の抑制に努める。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81940"/>
          <a:ext cx="8382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123190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590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115587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人件費において類似団体平均を大きく上回っていることが要因で、補助費等が類似団体平均を上回っている以外は、類似団体平均以下である。</a:t>
          </a:r>
        </a:p>
        <a:p>
          <a:r>
            <a:rPr kumimoji="1" lang="ja-JP" altLang="en-US" sz="1300">
              <a:latin typeface="ＭＳ Ｐゴシック" panose="020B0600070205080204" pitchFamily="50" charset="-128"/>
              <a:ea typeface="ＭＳ Ｐゴシック" panose="020B0600070205080204" pitchFamily="50" charset="-128"/>
            </a:rPr>
            <a:t>　そのため、正規職員の定員管理の適正化に引き続き努めるとともに、会計年度任用職員の任用や給与水準についても適正化を図り、外部委託等も活用して人件費の抑制に努める。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79</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5818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78</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6388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638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115570</xdr:rowOff>
    </xdr:from>
    <xdr:to>
      <xdr:col>69</xdr:col>
      <xdr:colOff>92075</xdr:colOff>
      <xdr:row>79</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886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34289</xdr:rowOff>
    </xdr:from>
    <xdr:to>
      <xdr:col>78</xdr:col>
      <xdr:colOff>120650</xdr:colOff>
      <xdr:row>78</xdr:row>
      <xdr:rowOff>135889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120666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168750</xdr:rowOff>
    </xdr:from>
    <xdr:to>
      <xdr:col>29</xdr:col>
      <xdr:colOff>127000</xdr:colOff>
      <xdr:row>17</xdr:row>
      <xdr:rowOff>120843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9575"/>
          <a:ext cx="647700" cy="12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120843</xdr:rowOff>
    </xdr:from>
    <xdr:to>
      <xdr:col>26</xdr:col>
      <xdr:colOff>50800</xdr:colOff>
      <xdr:row>17</xdr:row>
      <xdr:rowOff>148770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3118"/>
          <a:ext cx="698500" cy="2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148770</xdr:rowOff>
    </xdr:from>
    <xdr:to>
      <xdr:col>22</xdr:col>
      <xdr:colOff>114300</xdr:colOff>
      <xdr:row>18</xdr:row>
      <xdr:rowOff>13180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1045"/>
          <a:ext cx="698500" cy="3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13180</xdr:rowOff>
    </xdr:from>
    <xdr:to>
      <xdr:col>18</xdr:col>
      <xdr:colOff>177800</xdr:colOff>
      <xdr:row>18</xdr:row>
      <xdr:rowOff>127579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6905"/>
          <a:ext cx="698500" cy="114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117950</xdr:rowOff>
    </xdr:from>
    <xdr:to>
      <xdr:col>29</xdr:col>
      <xdr:colOff>177800</xdr:colOff>
      <xdr:row>17</xdr:row>
      <xdr:rowOff>48100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8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134477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70043</xdr:rowOff>
    </xdr:from>
    <xdr:to>
      <xdr:col>26</xdr:col>
      <xdr:colOff>101600</xdr:colOff>
      <xdr:row>18</xdr:row>
      <xdr:rowOff>193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2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1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97970</xdr:rowOff>
    </xdr:from>
    <xdr:to>
      <xdr:col>22</xdr:col>
      <xdr:colOff>165100</xdr:colOff>
      <xdr:row>18</xdr:row>
      <xdr:rowOff>28120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0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38297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133830</xdr:rowOff>
    </xdr:from>
    <xdr:to>
      <xdr:col>19</xdr:col>
      <xdr:colOff>38100</xdr:colOff>
      <xdr:row>18</xdr:row>
      <xdr:rowOff>63980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74157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76779</xdr:rowOff>
    </xdr:from>
    <xdr:to>
      <xdr:col>15</xdr:col>
      <xdr:colOff>101600</xdr:colOff>
      <xdr:row>19</xdr:row>
      <xdr:rowOff>6929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163156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218293</xdr:rowOff>
    </xdr:from>
    <xdr:to>
      <xdr:col>29</xdr:col>
      <xdr:colOff>127000</xdr:colOff>
      <xdr:row>37</xdr:row>
      <xdr:rowOff>256942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42993"/>
          <a:ext cx="647700" cy="3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256942</xdr:rowOff>
    </xdr:from>
    <xdr:to>
      <xdr:col>26</xdr:col>
      <xdr:colOff>50800</xdr:colOff>
      <xdr:row>37</xdr:row>
      <xdr:rowOff>274757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81642"/>
          <a:ext cx="698500" cy="1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232825</xdr:rowOff>
    </xdr:from>
    <xdr:to>
      <xdr:col>22</xdr:col>
      <xdr:colOff>114300</xdr:colOff>
      <xdr:row>37</xdr:row>
      <xdr:rowOff>274757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57525"/>
          <a:ext cx="698500" cy="41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232825</xdr:rowOff>
    </xdr:from>
    <xdr:to>
      <xdr:col>18</xdr:col>
      <xdr:colOff>177800</xdr:colOff>
      <xdr:row>37</xdr:row>
      <xdr:rowOff>251081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57525"/>
          <a:ext cx="698500" cy="18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167493</xdr:rowOff>
    </xdr:from>
    <xdr:to>
      <xdr:col>29</xdr:col>
      <xdr:colOff>177800</xdr:colOff>
      <xdr:row>37</xdr:row>
      <xdr:rowOff>269093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9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139570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6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206142</xdr:rowOff>
    </xdr:from>
    <xdr:to>
      <xdr:col>26</xdr:col>
      <xdr:colOff>101600</xdr:colOff>
      <xdr:row>37</xdr:row>
      <xdr:rowOff>307742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3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292519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1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223957</xdr:rowOff>
    </xdr:from>
    <xdr:to>
      <xdr:col>22</xdr:col>
      <xdr:colOff>165100</xdr:colOff>
      <xdr:row>37</xdr:row>
      <xdr:rowOff>325557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4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310334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3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182025</xdr:rowOff>
    </xdr:from>
    <xdr:to>
      <xdr:col>19</xdr:col>
      <xdr:colOff>38100</xdr:colOff>
      <xdr:row>37</xdr:row>
      <xdr:rowOff>283625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0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268402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200281</xdr:rowOff>
    </xdr:from>
    <xdr:to>
      <xdr:col>15</xdr:col>
      <xdr:colOff>101600</xdr:colOff>
      <xdr:row>37</xdr:row>
      <xdr:rowOff>301881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24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286658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1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8,164
8,069
129.87
6,733,713
6,401,070
236,457
3,536,103
4,022,271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21544</xdr:rowOff>
    </xdr:from>
    <xdr:to>
      <xdr:col>24</xdr:col>
      <xdr:colOff>63500</xdr:colOff>
      <xdr:row>34</xdr:row>
      <xdr:rowOff>134991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0844"/>
          <a:ext cx="838200" cy="1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134991</xdr:rowOff>
    </xdr:from>
    <xdr:to>
      <xdr:col>19</xdr:col>
      <xdr:colOff>177800</xdr:colOff>
      <xdr:row>34</xdr:row>
      <xdr:rowOff>163962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4291"/>
          <a:ext cx="8890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163962</xdr:rowOff>
    </xdr:from>
    <xdr:to>
      <xdr:col>15</xdr:col>
      <xdr:colOff>50800</xdr:colOff>
      <xdr:row>35</xdr:row>
      <xdr:rowOff>38064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3262"/>
          <a:ext cx="889000" cy="4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38064</xdr:rowOff>
    </xdr:from>
    <xdr:to>
      <xdr:col>10</xdr:col>
      <xdr:colOff>114300</xdr:colOff>
      <xdr:row>36</xdr:row>
      <xdr:rowOff>21407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38814"/>
          <a:ext cx="889000" cy="15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142194</xdr:rowOff>
    </xdr:from>
    <xdr:to>
      <xdr:col>24</xdr:col>
      <xdr:colOff>114300</xdr:colOff>
      <xdr:row>34</xdr:row>
      <xdr:rowOff>72344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165071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84191</xdr:rowOff>
    </xdr:from>
    <xdr:to>
      <xdr:col>20</xdr:col>
      <xdr:colOff>38100</xdr:colOff>
      <xdr:row>35</xdr:row>
      <xdr:rowOff>14341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30868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113162</xdr:rowOff>
    </xdr:from>
    <xdr:to>
      <xdr:col>15</xdr:col>
      <xdr:colOff>101600</xdr:colOff>
      <xdr:row>35</xdr:row>
      <xdr:rowOff>43312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59839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1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158714</xdr:rowOff>
    </xdr:from>
    <xdr:to>
      <xdr:col>10</xdr:col>
      <xdr:colOff>165100</xdr:colOff>
      <xdr:row>35</xdr:row>
      <xdr:rowOff>88864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105391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6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142057</xdr:rowOff>
    </xdr:from>
    <xdr:to>
      <xdr:col>6</xdr:col>
      <xdr:colOff>38100</xdr:colOff>
      <xdr:row>36</xdr:row>
      <xdr:rowOff>72207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88734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1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114353</xdr:rowOff>
    </xdr:from>
    <xdr:to>
      <xdr:col>24</xdr:col>
      <xdr:colOff>63500</xdr:colOff>
      <xdr:row>58</xdr:row>
      <xdr:rowOff>120610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58453"/>
          <a:ext cx="8382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120610</xdr:rowOff>
    </xdr:from>
    <xdr:to>
      <xdr:col>19</xdr:col>
      <xdr:colOff>177800</xdr:colOff>
      <xdr:row>58</xdr:row>
      <xdr:rowOff>131452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64710"/>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97739</xdr:rowOff>
    </xdr:from>
    <xdr:to>
      <xdr:col>15</xdr:col>
      <xdr:colOff>50800</xdr:colOff>
      <xdr:row>58</xdr:row>
      <xdr:rowOff>131452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41839"/>
          <a:ext cx="889000" cy="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97739</xdr:rowOff>
    </xdr:from>
    <xdr:to>
      <xdr:col>10</xdr:col>
      <xdr:colOff>114300</xdr:colOff>
      <xdr:row>58</xdr:row>
      <xdr:rowOff>142076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1839"/>
          <a:ext cx="889000" cy="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63553</xdr:rowOff>
    </xdr:from>
    <xdr:to>
      <xdr:col>24</xdr:col>
      <xdr:colOff>114300</xdr:colOff>
      <xdr:row>58</xdr:row>
      <xdr:rowOff>165153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149930</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2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69810</xdr:rowOff>
    </xdr:from>
    <xdr:to>
      <xdr:col>20</xdr:col>
      <xdr:colOff>38100</xdr:colOff>
      <xdr:row>58</xdr:row>
      <xdr:rowOff>171410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1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162537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0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80652</xdr:rowOff>
    </xdr:from>
    <xdr:to>
      <xdr:col>15</xdr:col>
      <xdr:colOff>101600</xdr:colOff>
      <xdr:row>59</xdr:row>
      <xdr:rowOff>10802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1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46939</xdr:rowOff>
    </xdr:from>
    <xdr:to>
      <xdr:col>10</xdr:col>
      <xdr:colOff>165100</xdr:colOff>
      <xdr:row>58</xdr:row>
      <xdr:rowOff>148539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139666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91276</xdr:rowOff>
    </xdr:from>
    <xdr:to>
      <xdr:col>6</xdr:col>
      <xdr:colOff>38100</xdr:colOff>
      <xdr:row>59</xdr:row>
      <xdr:rowOff>21426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12553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2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540</xdr:rowOff>
    </xdr:from>
    <xdr:to>
      <xdr:col>24</xdr:col>
      <xdr:colOff>63500</xdr:colOff>
      <xdr:row>78</xdr:row>
      <xdr:rowOff>124613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73640"/>
          <a:ext cx="838200" cy="1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124613</xdr:rowOff>
    </xdr:from>
    <xdr:to>
      <xdr:col>19</xdr:col>
      <xdr:colOff>177800</xdr:colOff>
      <xdr:row>78</xdr:row>
      <xdr:rowOff>144844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97713"/>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144844</xdr:rowOff>
    </xdr:from>
    <xdr:to>
      <xdr:col>15</xdr:col>
      <xdr:colOff>50800</xdr:colOff>
      <xdr:row>78</xdr:row>
      <xdr:rowOff>164331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17944"/>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152769</xdr:rowOff>
    </xdr:from>
    <xdr:to>
      <xdr:col>10</xdr:col>
      <xdr:colOff>114300</xdr:colOff>
      <xdr:row>78</xdr:row>
      <xdr:rowOff>164331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25869"/>
          <a:ext cx="889000" cy="1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121190</xdr:rowOff>
    </xdr:from>
    <xdr:to>
      <xdr:col>24</xdr:col>
      <xdr:colOff>114300</xdr:colOff>
      <xdr:row>78</xdr:row>
      <xdr:rowOff>51340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99617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73813</xdr:rowOff>
    </xdr:from>
    <xdr:to>
      <xdr:col>20</xdr:col>
      <xdr:colOff>38100</xdr:colOff>
      <xdr:row>79</xdr:row>
      <xdr:rowOff>3963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166540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94044</xdr:rowOff>
    </xdr:from>
    <xdr:to>
      <xdr:col>15</xdr:col>
      <xdr:colOff>101600</xdr:colOff>
      <xdr:row>79</xdr:row>
      <xdr:rowOff>24194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15321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113531</xdr:rowOff>
    </xdr:from>
    <xdr:to>
      <xdr:col>10</xdr:col>
      <xdr:colOff>165100</xdr:colOff>
      <xdr:row>79</xdr:row>
      <xdr:rowOff>43681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34808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101969</xdr:rowOff>
    </xdr:from>
    <xdr:to>
      <xdr:col>6</xdr:col>
      <xdr:colOff>38100</xdr:colOff>
      <xdr:row>79</xdr:row>
      <xdr:rowOff>32119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23246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41365</xdr:rowOff>
    </xdr:from>
    <xdr:to>
      <xdr:col>24</xdr:col>
      <xdr:colOff>63500</xdr:colOff>
      <xdr:row>97</xdr:row>
      <xdr:rowOff>102164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72015"/>
          <a:ext cx="8382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41365</xdr:rowOff>
    </xdr:from>
    <xdr:to>
      <xdr:col>19</xdr:col>
      <xdr:colOff>177800</xdr:colOff>
      <xdr:row>97</xdr:row>
      <xdr:rowOff>71549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72015"/>
          <a:ext cx="889000" cy="3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71549</xdr:rowOff>
    </xdr:from>
    <xdr:to>
      <xdr:col>15</xdr:col>
      <xdr:colOff>50800</xdr:colOff>
      <xdr:row>98</xdr:row>
      <xdr:rowOff>75061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02199"/>
          <a:ext cx="889000" cy="1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55291</xdr:rowOff>
    </xdr:from>
    <xdr:to>
      <xdr:col>10</xdr:col>
      <xdr:colOff>114300</xdr:colOff>
      <xdr:row>98</xdr:row>
      <xdr:rowOff>75061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57391"/>
          <a:ext cx="8890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51364</xdr:rowOff>
    </xdr:from>
    <xdr:to>
      <xdr:col>24</xdr:col>
      <xdr:colOff>114300</xdr:colOff>
      <xdr:row>97</xdr:row>
      <xdr:rowOff>152964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29791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162015</xdr:rowOff>
    </xdr:from>
    <xdr:to>
      <xdr:col>20</xdr:col>
      <xdr:colOff>38100</xdr:colOff>
      <xdr:row>97</xdr:row>
      <xdr:rowOff>92165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83292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20749</xdr:rowOff>
    </xdr:from>
    <xdr:to>
      <xdr:col>15</xdr:col>
      <xdr:colOff>101600</xdr:colOff>
      <xdr:row>97</xdr:row>
      <xdr:rowOff>122349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113476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4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24261</xdr:rowOff>
    </xdr:from>
    <xdr:to>
      <xdr:col>10</xdr:col>
      <xdr:colOff>165100</xdr:colOff>
      <xdr:row>98</xdr:row>
      <xdr:rowOff>125861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116988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1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4491</xdr:rowOff>
    </xdr:from>
    <xdr:to>
      <xdr:col>6</xdr:col>
      <xdr:colOff>38100</xdr:colOff>
      <xdr:row>98</xdr:row>
      <xdr:rowOff>106091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97218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9561</xdr:rowOff>
    </xdr:from>
    <xdr:to>
      <xdr:col>55</xdr:col>
      <xdr:colOff>0</xdr:colOff>
      <xdr:row>36</xdr:row>
      <xdr:rowOff>50670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81761"/>
          <a:ext cx="838200" cy="4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50670</xdr:rowOff>
    </xdr:from>
    <xdr:to>
      <xdr:col>50</xdr:col>
      <xdr:colOff>114300</xdr:colOff>
      <xdr:row>36</xdr:row>
      <xdr:rowOff>115390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2870"/>
          <a:ext cx="889000" cy="6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68521</xdr:rowOff>
    </xdr:from>
    <xdr:to>
      <xdr:col>45</xdr:col>
      <xdr:colOff>177800</xdr:colOff>
      <xdr:row>36</xdr:row>
      <xdr:rowOff>115390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9271"/>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68521</xdr:rowOff>
    </xdr:from>
    <xdr:to>
      <xdr:col>41</xdr:col>
      <xdr:colOff>50800</xdr:colOff>
      <xdr:row>37</xdr:row>
      <xdr:rowOff>96191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9271"/>
          <a:ext cx="889000" cy="37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130211</xdr:rowOff>
    </xdr:from>
    <xdr:to>
      <xdr:col>55</xdr:col>
      <xdr:colOff>50800</xdr:colOff>
      <xdr:row>36</xdr:row>
      <xdr:rowOff>60361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153088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8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171320</xdr:rowOff>
    </xdr:from>
    <xdr:to>
      <xdr:col>50</xdr:col>
      <xdr:colOff>165100</xdr:colOff>
      <xdr:row>36</xdr:row>
      <xdr:rowOff>101470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117997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64590</xdr:rowOff>
    </xdr:from>
    <xdr:to>
      <xdr:col>46</xdr:col>
      <xdr:colOff>38100</xdr:colOff>
      <xdr:row>36</xdr:row>
      <xdr:rowOff>166190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11267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1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17721</xdr:rowOff>
    </xdr:from>
    <xdr:to>
      <xdr:col>41</xdr:col>
      <xdr:colOff>101600</xdr:colOff>
      <xdr:row>35</xdr:row>
      <xdr:rowOff>119321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110448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1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45391</xdr:rowOff>
    </xdr:from>
    <xdr:to>
      <xdr:col>36</xdr:col>
      <xdr:colOff>165100</xdr:colOff>
      <xdr:row>37</xdr:row>
      <xdr:rowOff>146991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138118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8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110267</xdr:rowOff>
    </xdr:from>
    <xdr:to>
      <xdr:col>55</xdr:col>
      <xdr:colOff>0</xdr:colOff>
      <xdr:row>58</xdr:row>
      <xdr:rowOff>115547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4367"/>
          <a:ext cx="8382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109187</xdr:rowOff>
    </xdr:from>
    <xdr:to>
      <xdr:col>50</xdr:col>
      <xdr:colOff>114300</xdr:colOff>
      <xdr:row>58</xdr:row>
      <xdr:rowOff>115547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53287"/>
          <a:ext cx="8890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109187</xdr:rowOff>
    </xdr:from>
    <xdr:to>
      <xdr:col>45</xdr:col>
      <xdr:colOff>177800</xdr:colOff>
      <xdr:row>58</xdr:row>
      <xdr:rowOff>117830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3287"/>
          <a:ext cx="889000" cy="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117830</xdr:rowOff>
    </xdr:from>
    <xdr:to>
      <xdr:col>41</xdr:col>
      <xdr:colOff>50800</xdr:colOff>
      <xdr:row>58</xdr:row>
      <xdr:rowOff>117990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193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59467</xdr:rowOff>
    </xdr:from>
    <xdr:to>
      <xdr:col>55</xdr:col>
      <xdr:colOff>50800</xdr:colOff>
      <xdr:row>58</xdr:row>
      <xdr:rowOff>161067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64747</xdr:rowOff>
    </xdr:from>
    <xdr:to>
      <xdr:col>50</xdr:col>
      <xdr:colOff>165100</xdr:colOff>
      <xdr:row>58</xdr:row>
      <xdr:rowOff>166347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157474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58387</xdr:rowOff>
    </xdr:from>
    <xdr:to>
      <xdr:col>46</xdr:col>
      <xdr:colOff>38100</xdr:colOff>
      <xdr:row>58</xdr:row>
      <xdr:rowOff>159987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151114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67030</xdr:rowOff>
    </xdr:from>
    <xdr:to>
      <xdr:col>41</xdr:col>
      <xdr:colOff>101600</xdr:colOff>
      <xdr:row>58</xdr:row>
      <xdr:rowOff>168630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159757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67190</xdr:rowOff>
    </xdr:from>
    <xdr:to>
      <xdr:col>36</xdr:col>
      <xdr:colOff>165100</xdr:colOff>
      <xdr:row>58</xdr:row>
      <xdr:rowOff>168790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159917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128829</xdr:rowOff>
    </xdr:from>
    <xdr:to>
      <xdr:col>55</xdr:col>
      <xdr:colOff>0</xdr:colOff>
      <xdr:row>78</xdr:row>
      <xdr:rowOff>135857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1929"/>
          <a:ext cx="838200" cy="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135386</xdr:rowOff>
    </xdr:from>
    <xdr:to>
      <xdr:col>50</xdr:col>
      <xdr:colOff>114300</xdr:colOff>
      <xdr:row>78</xdr:row>
      <xdr:rowOff>135857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8486"/>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135386</xdr:rowOff>
    </xdr:from>
    <xdr:to>
      <xdr:col>45</xdr:col>
      <xdr:colOff>177800</xdr:colOff>
      <xdr:row>78</xdr:row>
      <xdr:rowOff>137055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8486"/>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134761</xdr:rowOff>
    </xdr:from>
    <xdr:to>
      <xdr:col>41</xdr:col>
      <xdr:colOff>50800</xdr:colOff>
      <xdr:row>78</xdr:row>
      <xdr:rowOff>137055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7861"/>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78029</xdr:rowOff>
    </xdr:from>
    <xdr:to>
      <xdr:col>55</xdr:col>
      <xdr:colOff>50800</xdr:colOff>
      <xdr:row>79</xdr:row>
      <xdr:rowOff>8179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85057</xdr:rowOff>
    </xdr:from>
    <xdr:to>
      <xdr:col>50</xdr:col>
      <xdr:colOff>165100</xdr:colOff>
      <xdr:row>79</xdr:row>
      <xdr:rowOff>15207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6334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84586</xdr:rowOff>
    </xdr:from>
    <xdr:to>
      <xdr:col>46</xdr:col>
      <xdr:colOff>38100</xdr:colOff>
      <xdr:row>79</xdr:row>
      <xdr:rowOff>14736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5863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86255</xdr:rowOff>
    </xdr:from>
    <xdr:to>
      <xdr:col>41</xdr:col>
      <xdr:colOff>101600</xdr:colOff>
      <xdr:row>79</xdr:row>
      <xdr:rowOff>16405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7532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83961</xdr:rowOff>
    </xdr:from>
    <xdr:to>
      <xdr:col>36</xdr:col>
      <xdr:colOff>165100</xdr:colOff>
      <xdr:row>79</xdr:row>
      <xdr:rowOff>14111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142923</xdr:rowOff>
    </xdr:from>
    <xdr:to>
      <xdr:col>55</xdr:col>
      <xdr:colOff>0</xdr:colOff>
      <xdr:row>98</xdr:row>
      <xdr:rowOff>160737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45023"/>
          <a:ext cx="8382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94845</xdr:rowOff>
    </xdr:from>
    <xdr:to>
      <xdr:col>50</xdr:col>
      <xdr:colOff>114300</xdr:colOff>
      <xdr:row>98</xdr:row>
      <xdr:rowOff>142923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96945"/>
          <a:ext cx="889000"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94845</xdr:rowOff>
    </xdr:from>
    <xdr:to>
      <xdr:col>45</xdr:col>
      <xdr:colOff>177800</xdr:colOff>
      <xdr:row>98</xdr:row>
      <xdr:rowOff>144275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96945"/>
          <a:ext cx="889000" cy="4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144275</xdr:rowOff>
    </xdr:from>
    <xdr:to>
      <xdr:col>41</xdr:col>
      <xdr:colOff>50800</xdr:colOff>
      <xdr:row>98</xdr:row>
      <xdr:rowOff>157316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46375"/>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109937</xdr:rowOff>
    </xdr:from>
    <xdr:to>
      <xdr:col>55</xdr:col>
      <xdr:colOff>50800</xdr:colOff>
      <xdr:row>99</xdr:row>
      <xdr:rowOff>40087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24864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92123</xdr:rowOff>
    </xdr:from>
    <xdr:to>
      <xdr:col>50</xdr:col>
      <xdr:colOff>165100</xdr:colOff>
      <xdr:row>99</xdr:row>
      <xdr:rowOff>22273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13400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44045</xdr:rowOff>
    </xdr:from>
    <xdr:to>
      <xdr:col>46</xdr:col>
      <xdr:colOff>38100</xdr:colOff>
      <xdr:row>98</xdr:row>
      <xdr:rowOff>145645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136772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3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93475</xdr:rowOff>
    </xdr:from>
    <xdr:to>
      <xdr:col>41</xdr:col>
      <xdr:colOff>101600</xdr:colOff>
      <xdr:row>99</xdr:row>
      <xdr:rowOff>23625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14752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106516</xdr:rowOff>
    </xdr:from>
    <xdr:to>
      <xdr:col>36</xdr:col>
      <xdr:colOff>165100</xdr:colOff>
      <xdr:row>99</xdr:row>
      <xdr:rowOff>36666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27793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136238</xdr:rowOff>
    </xdr:from>
    <xdr:to>
      <xdr:col>85</xdr:col>
      <xdr:colOff>127000</xdr:colOff>
      <xdr:row>39</xdr:row>
      <xdr:rowOff>2463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308438"/>
          <a:ext cx="838200" cy="38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134486</xdr:rowOff>
    </xdr:from>
    <xdr:to>
      <xdr:col>81</xdr:col>
      <xdr:colOff>50800</xdr:colOff>
      <xdr:row>39</xdr:row>
      <xdr:rowOff>2463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49586"/>
          <a:ext cx="889000" cy="3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152807</xdr:rowOff>
    </xdr:from>
    <xdr:to>
      <xdr:col>76</xdr:col>
      <xdr:colOff>114300</xdr:colOff>
      <xdr:row>38</xdr:row>
      <xdr:rowOff>134486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496457"/>
          <a:ext cx="889000" cy="15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152807</xdr:rowOff>
    </xdr:from>
    <xdr:to>
      <xdr:col>71</xdr:col>
      <xdr:colOff>177800</xdr:colOff>
      <xdr:row>38</xdr:row>
      <xdr:rowOff>98323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496457"/>
          <a:ext cx="889000" cy="1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85438</xdr:rowOff>
    </xdr:from>
    <xdr:to>
      <xdr:col>85</xdr:col>
      <xdr:colOff>177800</xdr:colOff>
      <xdr:row>37</xdr:row>
      <xdr:rowOff>15588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2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108315</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123113</xdr:rowOff>
    </xdr:from>
    <xdr:to>
      <xdr:col>81</xdr:col>
      <xdr:colOff>101600</xdr:colOff>
      <xdr:row>39</xdr:row>
      <xdr:rowOff>53263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69791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83686</xdr:rowOff>
    </xdr:from>
    <xdr:to>
      <xdr:col>76</xdr:col>
      <xdr:colOff>165100</xdr:colOff>
      <xdr:row>39</xdr:row>
      <xdr:rowOff>13836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9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30363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3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102007</xdr:rowOff>
    </xdr:from>
    <xdr:to>
      <xdr:col>72</xdr:col>
      <xdr:colOff>38100</xdr:colOff>
      <xdr:row>38</xdr:row>
      <xdr:rowOff>32156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45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48684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47523</xdr:rowOff>
    </xdr:from>
    <xdr:to>
      <xdr:col>67</xdr:col>
      <xdr:colOff>101600</xdr:colOff>
      <xdr:row>38</xdr:row>
      <xdr:rowOff>149123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165650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3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168477</xdr:rowOff>
    </xdr:from>
    <xdr:to>
      <xdr:col>85</xdr:col>
      <xdr:colOff>127000</xdr:colOff>
      <xdr:row>78</xdr:row>
      <xdr:rowOff>11337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70127"/>
          <a:ext cx="8382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11337</xdr:rowOff>
    </xdr:from>
    <xdr:to>
      <xdr:col>81</xdr:col>
      <xdr:colOff>50800</xdr:colOff>
      <xdr:row>78</xdr:row>
      <xdr:rowOff>18729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84437"/>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15535</xdr:rowOff>
    </xdr:from>
    <xdr:to>
      <xdr:col>76</xdr:col>
      <xdr:colOff>114300</xdr:colOff>
      <xdr:row>78</xdr:row>
      <xdr:rowOff>18729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388635"/>
          <a:ext cx="8890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15535</xdr:rowOff>
    </xdr:from>
    <xdr:to>
      <xdr:col>71</xdr:col>
      <xdr:colOff>177800</xdr:colOff>
      <xdr:row>78</xdr:row>
      <xdr:rowOff>25857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88635"/>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117677</xdr:rowOff>
    </xdr:from>
    <xdr:to>
      <xdr:col>85</xdr:col>
      <xdr:colOff>177800</xdr:colOff>
      <xdr:row>78</xdr:row>
      <xdr:rowOff>47827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96104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9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131987</xdr:rowOff>
    </xdr:from>
    <xdr:to>
      <xdr:col>81</xdr:col>
      <xdr:colOff>101600</xdr:colOff>
      <xdr:row>78</xdr:row>
      <xdr:rowOff>62137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53264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139379</xdr:rowOff>
    </xdr:from>
    <xdr:to>
      <xdr:col>76</xdr:col>
      <xdr:colOff>165100</xdr:colOff>
      <xdr:row>78</xdr:row>
      <xdr:rowOff>69529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4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60656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136185</xdr:rowOff>
    </xdr:from>
    <xdr:to>
      <xdr:col>72</xdr:col>
      <xdr:colOff>38100</xdr:colOff>
      <xdr:row>78</xdr:row>
      <xdr:rowOff>66335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57462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3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146507</xdr:rowOff>
    </xdr:from>
    <xdr:to>
      <xdr:col>67</xdr:col>
      <xdr:colOff>101600</xdr:colOff>
      <xdr:row>78</xdr:row>
      <xdr:rowOff>76657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67784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4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73247</xdr:rowOff>
    </xdr:from>
    <xdr:to>
      <xdr:col>85</xdr:col>
      <xdr:colOff>127000</xdr:colOff>
      <xdr:row>98</xdr:row>
      <xdr:rowOff>75295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75347"/>
          <a:ext cx="8382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2496</xdr:rowOff>
    </xdr:from>
    <xdr:to>
      <xdr:col>81</xdr:col>
      <xdr:colOff>50800</xdr:colOff>
      <xdr:row>98</xdr:row>
      <xdr:rowOff>73247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04596"/>
          <a:ext cx="889000" cy="7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2496</xdr:rowOff>
    </xdr:from>
    <xdr:to>
      <xdr:col>76</xdr:col>
      <xdr:colOff>114300</xdr:colOff>
      <xdr:row>98</xdr:row>
      <xdr:rowOff>103832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04596"/>
          <a:ext cx="889000" cy="10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64413</xdr:rowOff>
    </xdr:from>
    <xdr:to>
      <xdr:col>71</xdr:col>
      <xdr:colOff>177800</xdr:colOff>
      <xdr:row>98</xdr:row>
      <xdr:rowOff>103832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66513"/>
          <a:ext cx="889000" cy="3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24495</xdr:rowOff>
    </xdr:from>
    <xdr:to>
      <xdr:col>85</xdr:col>
      <xdr:colOff>177800</xdr:colOff>
      <xdr:row>98</xdr:row>
      <xdr:rowOff>126095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110872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4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22447</xdr:rowOff>
    </xdr:from>
    <xdr:to>
      <xdr:col>81</xdr:col>
      <xdr:colOff>101600</xdr:colOff>
      <xdr:row>98</xdr:row>
      <xdr:rowOff>124047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2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115174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1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123146</xdr:rowOff>
    </xdr:from>
    <xdr:to>
      <xdr:col>76</xdr:col>
      <xdr:colOff>165100</xdr:colOff>
      <xdr:row>98</xdr:row>
      <xdr:rowOff>53296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44423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53032</xdr:rowOff>
    </xdr:from>
    <xdr:to>
      <xdr:col>72</xdr:col>
      <xdr:colOff>38100</xdr:colOff>
      <xdr:row>98</xdr:row>
      <xdr:rowOff>154632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145759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13613</xdr:rowOff>
    </xdr:from>
    <xdr:to>
      <xdr:col>67</xdr:col>
      <xdr:colOff>101600</xdr:colOff>
      <xdr:row>98</xdr:row>
      <xdr:rowOff>115213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106340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76844</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20944"/>
          <a:ext cx="838200" cy="6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76844</xdr:rowOff>
    </xdr:from>
    <xdr:to>
      <xdr:col>111</xdr:col>
      <xdr:colOff>177800</xdr:colOff>
      <xdr:row>58</xdr:row>
      <xdr:rowOff>120973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20944"/>
          <a:ext cx="889000" cy="4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129273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100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120973</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65073"/>
          <a:ext cx="889000" cy="1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26044</xdr:rowOff>
    </xdr:from>
    <xdr:to>
      <xdr:col>112</xdr:col>
      <xdr:colOff>38100</xdr:colOff>
      <xdr:row>58</xdr:row>
      <xdr:rowOff>127644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144171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74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70173</xdr:rowOff>
    </xdr:from>
    <xdr:to>
      <xdr:col>107</xdr:col>
      <xdr:colOff>101600</xdr:colOff>
      <xdr:row>59</xdr:row>
      <xdr:rowOff>323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162900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3733</xdr:rowOff>
    </xdr:from>
    <xdr:to>
      <xdr:col>116</xdr:col>
      <xdr:colOff>63500</xdr:colOff>
      <xdr:row>77</xdr:row>
      <xdr:rowOff>99988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05383"/>
          <a:ext cx="838200" cy="9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99988</xdr:rowOff>
    </xdr:from>
    <xdr:to>
      <xdr:col>111</xdr:col>
      <xdr:colOff>177800</xdr:colOff>
      <xdr:row>77</xdr:row>
      <xdr:rowOff>104863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01638"/>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104863</xdr:rowOff>
    </xdr:from>
    <xdr:to>
      <xdr:col>107</xdr:col>
      <xdr:colOff>50800</xdr:colOff>
      <xdr:row>77</xdr:row>
      <xdr:rowOff>110110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06513"/>
          <a:ext cx="889000" cy="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110110</xdr:rowOff>
    </xdr:from>
    <xdr:to>
      <xdr:col>102</xdr:col>
      <xdr:colOff>114300</xdr:colOff>
      <xdr:row>77</xdr:row>
      <xdr:rowOff>111734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11760"/>
          <a:ext cx="8890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124383</xdr:rowOff>
    </xdr:from>
    <xdr:to>
      <xdr:col>116</xdr:col>
      <xdr:colOff>114300</xdr:colOff>
      <xdr:row>77</xdr:row>
      <xdr:rowOff>54533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5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102810</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3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49188</xdr:rowOff>
    </xdr:from>
    <xdr:to>
      <xdr:col>112</xdr:col>
      <xdr:colOff>38100</xdr:colOff>
      <xdr:row>77</xdr:row>
      <xdr:rowOff>150788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141915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54063</xdr:rowOff>
    </xdr:from>
    <xdr:to>
      <xdr:col>107</xdr:col>
      <xdr:colOff>101600</xdr:colOff>
      <xdr:row>77</xdr:row>
      <xdr:rowOff>155663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146790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59310</xdr:rowOff>
    </xdr:from>
    <xdr:to>
      <xdr:col>102</xdr:col>
      <xdr:colOff>165100</xdr:colOff>
      <xdr:row>77</xdr:row>
      <xdr:rowOff>160910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152037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5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60934</xdr:rowOff>
    </xdr:from>
    <xdr:to>
      <xdr:col>98</xdr:col>
      <xdr:colOff>38100</xdr:colOff>
      <xdr:row>77</xdr:row>
      <xdr:rowOff>162534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153661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人件費、補助費、災害復旧費以外の項目において類似団体平均を下回っている。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人件費については、定員適正化計画に基づき職員定数の適正化を進めているものの、町の面積が広いため行政の効率化が難しいことや、人口減少が著しいため類似団体平均を上回っている。また、企業会計（特別養護老人ホーム）を廃止した関係で一般会計の職員数が増加したことも要因である。</a:t>
          </a:r>
        </a:p>
        <a:p>
          <a:r>
            <a:rPr kumimoji="1" lang="ja-JP" altLang="en-US" sz="1300">
              <a:latin typeface="ＭＳ Ｐゴシック" panose="020B0600070205080204" pitchFamily="50" charset="-128"/>
              <a:ea typeface="ＭＳ Ｐゴシック" panose="020B0600070205080204" pitchFamily="50" charset="-128"/>
            </a:rPr>
            <a:t>補助費については、第三セクターへの補助金や一部事務組合（消防や病院）、ごみ処理委託への負担金等が高い水準で推移していることことで類似団体平均を上回っている。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災害復旧事業費については、令和５年台風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号により被災し、復旧に掛かる費用が大幅に増加したことが要因である。</a:t>
          </a:r>
        </a:p>
        <a:p>
          <a:r>
            <a:rPr kumimoji="1" lang="ja-JP" altLang="en-US" sz="1300">
              <a:latin typeface="ＭＳ Ｐゴシック" panose="020B0600070205080204" pitchFamily="50" charset="-128"/>
              <a:ea typeface="ＭＳ Ｐゴシック" panose="020B0600070205080204" pitchFamily="50" charset="-128"/>
            </a:rPr>
            <a:t>全体的に低水準を維持しているものの、人件費が類似団体平均と比較しても上回っていることや、近年の台風災害に伴う公債費の増加が予想される。正規職員の定員管理の適正化に引き続き努めるとともに、地方債の新規発行額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8,164
8,069
129.87
6,733,713
6,401,070
236,457
3,536,103
4,022,271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143945</xdr:rowOff>
    </xdr:from>
    <xdr:to>
      <xdr:col>24</xdr:col>
      <xdr:colOff>63500</xdr:colOff>
      <xdr:row>36</xdr:row>
      <xdr:rowOff>169581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16145"/>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169581</xdr:rowOff>
    </xdr:from>
    <xdr:to>
      <xdr:col>19</xdr:col>
      <xdr:colOff>177800</xdr:colOff>
      <xdr:row>37</xdr:row>
      <xdr:rowOff>14460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4178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14460</xdr:rowOff>
    </xdr:from>
    <xdr:to>
      <xdr:col>15</xdr:col>
      <xdr:colOff>50800</xdr:colOff>
      <xdr:row>37</xdr:row>
      <xdr:rowOff>18542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58110"/>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18542</xdr:rowOff>
    </xdr:from>
    <xdr:to>
      <xdr:col>10</xdr:col>
      <xdr:colOff>114300</xdr:colOff>
      <xdr:row>37</xdr:row>
      <xdr:rowOff>67364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62192"/>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93145</xdr:rowOff>
    </xdr:from>
    <xdr:to>
      <xdr:col>24</xdr:col>
      <xdr:colOff>114300</xdr:colOff>
      <xdr:row>37</xdr:row>
      <xdr:rowOff>23295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71572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118781</xdr:rowOff>
    </xdr:from>
    <xdr:to>
      <xdr:col>20</xdr:col>
      <xdr:colOff>38100</xdr:colOff>
      <xdr:row>37</xdr:row>
      <xdr:rowOff>48931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40058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135110</xdr:rowOff>
    </xdr:from>
    <xdr:to>
      <xdr:col>15</xdr:col>
      <xdr:colOff>101600</xdr:colOff>
      <xdr:row>37</xdr:row>
      <xdr:rowOff>65260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56387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0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139192</xdr:rowOff>
    </xdr:from>
    <xdr:to>
      <xdr:col>10</xdr:col>
      <xdr:colOff>165100</xdr:colOff>
      <xdr:row>37</xdr:row>
      <xdr:rowOff>69342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60469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16564</xdr:rowOff>
    </xdr:from>
    <xdr:to>
      <xdr:col>6</xdr:col>
      <xdr:colOff>38100</xdr:colOff>
      <xdr:row>37</xdr:row>
      <xdr:rowOff>118164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6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109291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5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29874</xdr:rowOff>
    </xdr:from>
    <xdr:to>
      <xdr:col>24</xdr:col>
      <xdr:colOff>63500</xdr:colOff>
      <xdr:row>58</xdr:row>
      <xdr:rowOff>32358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73974"/>
          <a:ext cx="8382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32358</xdr:rowOff>
    </xdr:from>
    <xdr:to>
      <xdr:col>19</xdr:col>
      <xdr:colOff>177800</xdr:colOff>
      <xdr:row>58</xdr:row>
      <xdr:rowOff>52597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76458"/>
          <a:ext cx="889000" cy="2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165060</xdr:rowOff>
    </xdr:from>
    <xdr:to>
      <xdr:col>15</xdr:col>
      <xdr:colOff>50800</xdr:colOff>
      <xdr:row>58</xdr:row>
      <xdr:rowOff>52597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37710"/>
          <a:ext cx="889000" cy="5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165060</xdr:rowOff>
    </xdr:from>
    <xdr:to>
      <xdr:col>10</xdr:col>
      <xdr:colOff>114300</xdr:colOff>
      <xdr:row>58</xdr:row>
      <xdr:rowOff>120123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37710"/>
          <a:ext cx="889000" cy="12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150524</xdr:rowOff>
    </xdr:from>
    <xdr:to>
      <xdr:col>24</xdr:col>
      <xdr:colOff>114300</xdr:colOff>
      <xdr:row>58</xdr:row>
      <xdr:rowOff>80674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128951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0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153008</xdr:rowOff>
    </xdr:from>
    <xdr:to>
      <xdr:col>20</xdr:col>
      <xdr:colOff>38100</xdr:colOff>
      <xdr:row>58</xdr:row>
      <xdr:rowOff>83158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74285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1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1797</xdr:rowOff>
    </xdr:from>
    <xdr:to>
      <xdr:col>15</xdr:col>
      <xdr:colOff>101600</xdr:colOff>
      <xdr:row>58</xdr:row>
      <xdr:rowOff>103397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94524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3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114260</xdr:rowOff>
    </xdr:from>
    <xdr:to>
      <xdr:col>10</xdr:col>
      <xdr:colOff>165100</xdr:colOff>
      <xdr:row>58</xdr:row>
      <xdr:rowOff>44410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35537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7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69323</xdr:rowOff>
    </xdr:from>
    <xdr:to>
      <xdr:col>6</xdr:col>
      <xdr:colOff>38100</xdr:colOff>
      <xdr:row>58</xdr:row>
      <xdr:rowOff>170923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162050</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0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92151</xdr:rowOff>
    </xdr:from>
    <xdr:to>
      <xdr:col>24</xdr:col>
      <xdr:colOff>63500</xdr:colOff>
      <xdr:row>77</xdr:row>
      <xdr:rowOff>138249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93801"/>
          <a:ext cx="838200" cy="4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111331</xdr:rowOff>
    </xdr:from>
    <xdr:to>
      <xdr:col>19</xdr:col>
      <xdr:colOff>177800</xdr:colOff>
      <xdr:row>77</xdr:row>
      <xdr:rowOff>138249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12981"/>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111331</xdr:rowOff>
    </xdr:from>
    <xdr:to>
      <xdr:col>15</xdr:col>
      <xdr:colOff>50800</xdr:colOff>
      <xdr:row>78</xdr:row>
      <xdr:rowOff>64959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12981"/>
          <a:ext cx="889000" cy="1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63939</xdr:rowOff>
    </xdr:from>
    <xdr:to>
      <xdr:col>10</xdr:col>
      <xdr:colOff>114300</xdr:colOff>
      <xdr:row>78</xdr:row>
      <xdr:rowOff>64959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37039"/>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41351</xdr:rowOff>
    </xdr:from>
    <xdr:to>
      <xdr:col>24</xdr:col>
      <xdr:colOff>114300</xdr:colOff>
      <xdr:row>77</xdr:row>
      <xdr:rowOff>142951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19778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2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87449</xdr:rowOff>
    </xdr:from>
    <xdr:to>
      <xdr:col>20</xdr:col>
      <xdr:colOff>38100</xdr:colOff>
      <xdr:row>78</xdr:row>
      <xdr:rowOff>17599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8726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8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60531</xdr:rowOff>
    </xdr:from>
    <xdr:to>
      <xdr:col>15</xdr:col>
      <xdr:colOff>101600</xdr:colOff>
      <xdr:row>77</xdr:row>
      <xdr:rowOff>162131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6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153258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14159</xdr:rowOff>
    </xdr:from>
    <xdr:to>
      <xdr:col>10</xdr:col>
      <xdr:colOff>165100</xdr:colOff>
      <xdr:row>78</xdr:row>
      <xdr:rowOff>115759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106886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7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13139</xdr:rowOff>
    </xdr:from>
    <xdr:to>
      <xdr:col>6</xdr:col>
      <xdr:colOff>38100</xdr:colOff>
      <xdr:row>78</xdr:row>
      <xdr:rowOff>114739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105866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107772</xdr:rowOff>
    </xdr:from>
    <xdr:to>
      <xdr:col>24</xdr:col>
      <xdr:colOff>63500</xdr:colOff>
      <xdr:row>98</xdr:row>
      <xdr:rowOff>108544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9872"/>
          <a:ext cx="8382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102952</xdr:rowOff>
    </xdr:from>
    <xdr:to>
      <xdr:col>19</xdr:col>
      <xdr:colOff>177800</xdr:colOff>
      <xdr:row>98</xdr:row>
      <xdr:rowOff>108544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5052"/>
          <a:ext cx="889000" cy="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102952</xdr:rowOff>
    </xdr:from>
    <xdr:to>
      <xdr:col>15</xdr:col>
      <xdr:colOff>50800</xdr:colOff>
      <xdr:row>98</xdr:row>
      <xdr:rowOff>110902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5052"/>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110902</xdr:rowOff>
    </xdr:from>
    <xdr:to>
      <xdr:col>10</xdr:col>
      <xdr:colOff>114300</xdr:colOff>
      <xdr:row>98</xdr:row>
      <xdr:rowOff>116056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3002"/>
          <a:ext cx="889000" cy="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56972</xdr:rowOff>
    </xdr:from>
    <xdr:to>
      <xdr:col>24</xdr:col>
      <xdr:colOff>114300</xdr:colOff>
      <xdr:row>98</xdr:row>
      <xdr:rowOff>158572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57744</xdr:rowOff>
    </xdr:from>
    <xdr:to>
      <xdr:col>20</xdr:col>
      <xdr:colOff>38100</xdr:colOff>
      <xdr:row>98</xdr:row>
      <xdr:rowOff>159344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52152</xdr:rowOff>
    </xdr:from>
    <xdr:to>
      <xdr:col>15</xdr:col>
      <xdr:colOff>101600</xdr:colOff>
      <xdr:row>98</xdr:row>
      <xdr:rowOff>153752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144879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60102</xdr:rowOff>
    </xdr:from>
    <xdr:to>
      <xdr:col>10</xdr:col>
      <xdr:colOff>165100</xdr:colOff>
      <xdr:row>98</xdr:row>
      <xdr:rowOff>161702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152829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65256</xdr:rowOff>
    </xdr:from>
    <xdr:to>
      <xdr:col>6</xdr:col>
      <xdr:colOff>38100</xdr:colOff>
      <xdr:row>98</xdr:row>
      <xdr:rowOff>166856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157983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122710</xdr:rowOff>
    </xdr:from>
    <xdr:to>
      <xdr:col>55</xdr:col>
      <xdr:colOff>0</xdr:colOff>
      <xdr:row>57</xdr:row>
      <xdr:rowOff>157559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95360"/>
          <a:ext cx="8382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157559</xdr:rowOff>
    </xdr:from>
    <xdr:to>
      <xdr:col>50</xdr:col>
      <xdr:colOff>114300</xdr:colOff>
      <xdr:row>58</xdr:row>
      <xdr:rowOff>2234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30209"/>
          <a:ext cx="889000" cy="1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2234</xdr:rowOff>
    </xdr:from>
    <xdr:to>
      <xdr:col>45</xdr:col>
      <xdr:colOff>177800</xdr:colOff>
      <xdr:row>58</xdr:row>
      <xdr:rowOff>3861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46334"/>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3861</xdr:rowOff>
    </xdr:from>
    <xdr:to>
      <xdr:col>41</xdr:col>
      <xdr:colOff>50800</xdr:colOff>
      <xdr:row>58</xdr:row>
      <xdr:rowOff>48653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47961"/>
          <a:ext cx="889000" cy="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71910</xdr:rowOff>
    </xdr:from>
    <xdr:to>
      <xdr:col>55</xdr:col>
      <xdr:colOff>50800</xdr:colOff>
      <xdr:row>58</xdr:row>
      <xdr:rowOff>2060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50337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106759</xdr:rowOff>
    </xdr:from>
    <xdr:to>
      <xdr:col>50</xdr:col>
      <xdr:colOff>165100</xdr:colOff>
      <xdr:row>58</xdr:row>
      <xdr:rowOff>36909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28036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7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122884</xdr:rowOff>
    </xdr:from>
    <xdr:to>
      <xdr:col>46</xdr:col>
      <xdr:colOff>38100</xdr:colOff>
      <xdr:row>58</xdr:row>
      <xdr:rowOff>53034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44161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124511</xdr:rowOff>
    </xdr:from>
    <xdr:to>
      <xdr:col>41</xdr:col>
      <xdr:colOff>101600</xdr:colOff>
      <xdr:row>58</xdr:row>
      <xdr:rowOff>54661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45788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169303</xdr:rowOff>
    </xdr:from>
    <xdr:to>
      <xdr:col>36</xdr:col>
      <xdr:colOff>165100</xdr:colOff>
      <xdr:row>58</xdr:row>
      <xdr:rowOff>99453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90580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98050</xdr:rowOff>
    </xdr:from>
    <xdr:to>
      <xdr:col>55</xdr:col>
      <xdr:colOff>0</xdr:colOff>
      <xdr:row>78</xdr:row>
      <xdr:rowOff>149499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71150"/>
          <a:ext cx="838200" cy="5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133223</xdr:rowOff>
    </xdr:from>
    <xdr:to>
      <xdr:col>50</xdr:col>
      <xdr:colOff>114300</xdr:colOff>
      <xdr:row>78</xdr:row>
      <xdr:rowOff>149499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06323"/>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127977</xdr:rowOff>
    </xdr:from>
    <xdr:to>
      <xdr:col>45</xdr:col>
      <xdr:colOff>177800</xdr:colOff>
      <xdr:row>78</xdr:row>
      <xdr:rowOff>133223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01077"/>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127977</xdr:rowOff>
    </xdr:from>
    <xdr:to>
      <xdr:col>41</xdr:col>
      <xdr:colOff>50800</xdr:colOff>
      <xdr:row>78</xdr:row>
      <xdr:rowOff>162716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01077"/>
          <a:ext cx="889000" cy="3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47250</xdr:rowOff>
    </xdr:from>
    <xdr:to>
      <xdr:col>55</xdr:col>
      <xdr:colOff>50800</xdr:colOff>
      <xdr:row>78</xdr:row>
      <xdr:rowOff>148850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151037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98699</xdr:rowOff>
    </xdr:from>
    <xdr:to>
      <xdr:col>50</xdr:col>
      <xdr:colOff>165100</xdr:colOff>
      <xdr:row>79</xdr:row>
      <xdr:rowOff>28849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19976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82423</xdr:rowOff>
    </xdr:from>
    <xdr:to>
      <xdr:col>46</xdr:col>
      <xdr:colOff>38100</xdr:colOff>
      <xdr:row>79</xdr:row>
      <xdr:rowOff>12573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3700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77177</xdr:rowOff>
    </xdr:from>
    <xdr:to>
      <xdr:col>41</xdr:col>
      <xdr:colOff>101600</xdr:colOff>
      <xdr:row>79</xdr:row>
      <xdr:rowOff>7327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169904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111916</xdr:rowOff>
    </xdr:from>
    <xdr:to>
      <xdr:col>36</xdr:col>
      <xdr:colOff>165100</xdr:colOff>
      <xdr:row>79</xdr:row>
      <xdr:rowOff>42066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33193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116849</xdr:rowOff>
    </xdr:from>
    <xdr:to>
      <xdr:col>55</xdr:col>
      <xdr:colOff>0</xdr:colOff>
      <xdr:row>97</xdr:row>
      <xdr:rowOff>137962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47499"/>
          <a:ext cx="8382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116849</xdr:rowOff>
    </xdr:from>
    <xdr:to>
      <xdr:col>50</xdr:col>
      <xdr:colOff>114300</xdr:colOff>
      <xdr:row>98</xdr:row>
      <xdr:rowOff>3198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47499"/>
          <a:ext cx="889000" cy="5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148665</xdr:rowOff>
    </xdr:from>
    <xdr:to>
      <xdr:col>45</xdr:col>
      <xdr:colOff>177800</xdr:colOff>
      <xdr:row>98</xdr:row>
      <xdr:rowOff>3198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79315"/>
          <a:ext cx="8890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148665</xdr:rowOff>
    </xdr:from>
    <xdr:to>
      <xdr:col>41</xdr:col>
      <xdr:colOff>50800</xdr:colOff>
      <xdr:row>97</xdr:row>
      <xdr:rowOff>156108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79315"/>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87162</xdr:rowOff>
    </xdr:from>
    <xdr:to>
      <xdr:col>55</xdr:col>
      <xdr:colOff>50800</xdr:colOff>
      <xdr:row>98</xdr:row>
      <xdr:rowOff>17312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2089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66049</xdr:rowOff>
    </xdr:from>
    <xdr:to>
      <xdr:col>50</xdr:col>
      <xdr:colOff>165100</xdr:colOff>
      <xdr:row>97</xdr:row>
      <xdr:rowOff>167649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9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158776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123848</xdr:rowOff>
    </xdr:from>
    <xdr:to>
      <xdr:col>46</xdr:col>
      <xdr:colOff>38100</xdr:colOff>
      <xdr:row>98</xdr:row>
      <xdr:rowOff>53998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45125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4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97865</xdr:rowOff>
    </xdr:from>
    <xdr:to>
      <xdr:col>41</xdr:col>
      <xdr:colOff>101600</xdr:colOff>
      <xdr:row>98</xdr:row>
      <xdr:rowOff>28015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19142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105308</xdr:rowOff>
    </xdr:from>
    <xdr:to>
      <xdr:col>36</xdr:col>
      <xdr:colOff>165100</xdr:colOff>
      <xdr:row>98</xdr:row>
      <xdr:rowOff>35458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26585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2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43884</xdr:rowOff>
    </xdr:from>
    <xdr:to>
      <xdr:col>85</xdr:col>
      <xdr:colOff>127000</xdr:colOff>
      <xdr:row>38</xdr:row>
      <xdr:rowOff>53273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58984"/>
          <a:ext cx="8382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96870</xdr:rowOff>
    </xdr:from>
    <xdr:to>
      <xdr:col>81</xdr:col>
      <xdr:colOff>50800</xdr:colOff>
      <xdr:row>38</xdr:row>
      <xdr:rowOff>43884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40520"/>
          <a:ext cx="889000" cy="1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96870</xdr:rowOff>
    </xdr:from>
    <xdr:to>
      <xdr:col>76</xdr:col>
      <xdr:colOff>114300</xdr:colOff>
      <xdr:row>38</xdr:row>
      <xdr:rowOff>98275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40520"/>
          <a:ext cx="889000" cy="17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47541</xdr:rowOff>
    </xdr:from>
    <xdr:to>
      <xdr:col>71</xdr:col>
      <xdr:colOff>177800</xdr:colOff>
      <xdr:row>38</xdr:row>
      <xdr:rowOff>98275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62641"/>
          <a:ext cx="889000" cy="5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2473</xdr:rowOff>
    </xdr:from>
    <xdr:to>
      <xdr:col>85</xdr:col>
      <xdr:colOff>177800</xdr:colOff>
      <xdr:row>38</xdr:row>
      <xdr:rowOff>104073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152350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9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164534</xdr:rowOff>
    </xdr:from>
    <xdr:to>
      <xdr:col>81</xdr:col>
      <xdr:colOff>101600</xdr:colOff>
      <xdr:row>38</xdr:row>
      <xdr:rowOff>94684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85811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46070</xdr:rowOff>
    </xdr:from>
    <xdr:to>
      <xdr:col>76</xdr:col>
      <xdr:colOff>165100</xdr:colOff>
      <xdr:row>37</xdr:row>
      <xdr:rowOff>147670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164197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47475</xdr:rowOff>
    </xdr:from>
    <xdr:to>
      <xdr:col>72</xdr:col>
      <xdr:colOff>38100</xdr:colOff>
      <xdr:row>38</xdr:row>
      <xdr:rowOff>149075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140202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168191</xdr:rowOff>
    </xdr:from>
    <xdr:to>
      <xdr:col>67</xdr:col>
      <xdr:colOff>101600</xdr:colOff>
      <xdr:row>38</xdr:row>
      <xdr:rowOff>98341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89468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0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149621</xdr:rowOff>
    </xdr:from>
    <xdr:to>
      <xdr:col>85</xdr:col>
      <xdr:colOff>127000</xdr:colOff>
      <xdr:row>57</xdr:row>
      <xdr:rowOff>162949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22271"/>
          <a:ext cx="8382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146786</xdr:rowOff>
    </xdr:from>
    <xdr:to>
      <xdr:col>81</xdr:col>
      <xdr:colOff>50800</xdr:colOff>
      <xdr:row>57</xdr:row>
      <xdr:rowOff>162949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919436"/>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146786</xdr:rowOff>
    </xdr:from>
    <xdr:to>
      <xdr:col>76</xdr:col>
      <xdr:colOff>114300</xdr:colOff>
      <xdr:row>57</xdr:row>
      <xdr:rowOff>171331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19436"/>
          <a:ext cx="889000" cy="2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157786</xdr:rowOff>
    </xdr:from>
    <xdr:to>
      <xdr:col>71</xdr:col>
      <xdr:colOff>177800</xdr:colOff>
      <xdr:row>57</xdr:row>
      <xdr:rowOff>171331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30436"/>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98821</xdr:rowOff>
    </xdr:from>
    <xdr:to>
      <xdr:col>85</xdr:col>
      <xdr:colOff>177800</xdr:colOff>
      <xdr:row>58</xdr:row>
      <xdr:rowOff>28971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13748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112149</xdr:rowOff>
    </xdr:from>
    <xdr:to>
      <xdr:col>81</xdr:col>
      <xdr:colOff>101600</xdr:colOff>
      <xdr:row>58</xdr:row>
      <xdr:rowOff>42299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33426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7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95986</xdr:rowOff>
    </xdr:from>
    <xdr:to>
      <xdr:col>76</xdr:col>
      <xdr:colOff>165100</xdr:colOff>
      <xdr:row>58</xdr:row>
      <xdr:rowOff>26136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6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17263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120531</xdr:rowOff>
    </xdr:from>
    <xdr:to>
      <xdr:col>72</xdr:col>
      <xdr:colOff>38100</xdr:colOff>
      <xdr:row>58</xdr:row>
      <xdr:rowOff>50681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41808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8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106986</xdr:rowOff>
    </xdr:from>
    <xdr:to>
      <xdr:col>67</xdr:col>
      <xdr:colOff>101600</xdr:colOff>
      <xdr:row>58</xdr:row>
      <xdr:rowOff>37136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28263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7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136238</xdr:rowOff>
    </xdr:from>
    <xdr:to>
      <xdr:col>85</xdr:col>
      <xdr:colOff>127000</xdr:colOff>
      <xdr:row>79</xdr:row>
      <xdr:rowOff>2463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166438"/>
          <a:ext cx="838200" cy="38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134486</xdr:rowOff>
    </xdr:from>
    <xdr:to>
      <xdr:col>81</xdr:col>
      <xdr:colOff>50800</xdr:colOff>
      <xdr:row>79</xdr:row>
      <xdr:rowOff>2463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7586"/>
          <a:ext cx="889000" cy="3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152806</xdr:rowOff>
    </xdr:from>
    <xdr:to>
      <xdr:col>76</xdr:col>
      <xdr:colOff>114300</xdr:colOff>
      <xdr:row>78</xdr:row>
      <xdr:rowOff>134486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54456"/>
          <a:ext cx="889000" cy="1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152806</xdr:rowOff>
    </xdr:from>
    <xdr:to>
      <xdr:col>71</xdr:col>
      <xdr:colOff>177800</xdr:colOff>
      <xdr:row>78</xdr:row>
      <xdr:rowOff>98323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54456"/>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85438</xdr:rowOff>
    </xdr:from>
    <xdr:to>
      <xdr:col>85</xdr:col>
      <xdr:colOff>177800</xdr:colOff>
      <xdr:row>77</xdr:row>
      <xdr:rowOff>15588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108315</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6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123113</xdr:rowOff>
    </xdr:from>
    <xdr:to>
      <xdr:col>81</xdr:col>
      <xdr:colOff>101600</xdr:colOff>
      <xdr:row>79</xdr:row>
      <xdr:rowOff>53263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69790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7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83686</xdr:rowOff>
    </xdr:from>
    <xdr:to>
      <xdr:col>76</xdr:col>
      <xdr:colOff>165100</xdr:colOff>
      <xdr:row>79</xdr:row>
      <xdr:rowOff>13836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30363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102006</xdr:rowOff>
    </xdr:from>
    <xdr:to>
      <xdr:col>72</xdr:col>
      <xdr:colOff>38100</xdr:colOff>
      <xdr:row>78</xdr:row>
      <xdr:rowOff>32156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48683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47523</xdr:rowOff>
    </xdr:from>
    <xdr:to>
      <xdr:col>67</xdr:col>
      <xdr:colOff>101600</xdr:colOff>
      <xdr:row>78</xdr:row>
      <xdr:rowOff>149123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165650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9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168477</xdr:rowOff>
    </xdr:from>
    <xdr:to>
      <xdr:col>85</xdr:col>
      <xdr:colOff>127000</xdr:colOff>
      <xdr:row>98</xdr:row>
      <xdr:rowOff>11337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99127"/>
          <a:ext cx="8382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11337</xdr:rowOff>
    </xdr:from>
    <xdr:to>
      <xdr:col>81</xdr:col>
      <xdr:colOff>50800</xdr:colOff>
      <xdr:row>98</xdr:row>
      <xdr:rowOff>18729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13437"/>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15535</xdr:rowOff>
    </xdr:from>
    <xdr:to>
      <xdr:col>76</xdr:col>
      <xdr:colOff>114300</xdr:colOff>
      <xdr:row>98</xdr:row>
      <xdr:rowOff>18729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17635"/>
          <a:ext cx="8890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15535</xdr:rowOff>
    </xdr:from>
    <xdr:to>
      <xdr:col>71</xdr:col>
      <xdr:colOff>177800</xdr:colOff>
      <xdr:row>98</xdr:row>
      <xdr:rowOff>25857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17635"/>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117677</xdr:rowOff>
    </xdr:from>
    <xdr:to>
      <xdr:col>85</xdr:col>
      <xdr:colOff>177800</xdr:colOff>
      <xdr:row>98</xdr:row>
      <xdr:rowOff>47827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4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96104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2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131987</xdr:rowOff>
    </xdr:from>
    <xdr:to>
      <xdr:col>81</xdr:col>
      <xdr:colOff>101600</xdr:colOff>
      <xdr:row>98</xdr:row>
      <xdr:rowOff>62137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53264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139379</xdr:rowOff>
    </xdr:from>
    <xdr:to>
      <xdr:col>76</xdr:col>
      <xdr:colOff>165100</xdr:colOff>
      <xdr:row>98</xdr:row>
      <xdr:rowOff>69529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60656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6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136185</xdr:rowOff>
    </xdr:from>
    <xdr:to>
      <xdr:col>72</xdr:col>
      <xdr:colOff>38100</xdr:colOff>
      <xdr:row>98</xdr:row>
      <xdr:rowOff>66335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57462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5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146507</xdr:rowOff>
    </xdr:from>
    <xdr:to>
      <xdr:col>67</xdr:col>
      <xdr:colOff>101600</xdr:colOff>
      <xdr:row>98</xdr:row>
      <xdr:rowOff>76657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67784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災害復旧費を除く全ての費用が類似団体を下回っており、コストが抑制されていると言える。</a:t>
          </a:r>
        </a:p>
        <a:p>
          <a:r>
            <a:rPr kumimoji="1" lang="ja-JP" altLang="en-US" sz="1300">
              <a:latin typeface="ＭＳ Ｐゴシック" panose="020B0600070205080204" pitchFamily="50" charset="-128"/>
              <a:ea typeface="ＭＳ Ｐゴシック" panose="020B0600070205080204" pitchFamily="50" charset="-128"/>
            </a:rPr>
            <a:t>災害復旧事業については、令和５年台風１３号により被災し、復旧に掛かる費用が大幅に増加したことが要因である。</a:t>
          </a:r>
        </a:p>
        <a:p>
          <a:r>
            <a:rPr kumimoji="1" lang="ja-JP" altLang="en-US" sz="1300">
              <a:latin typeface="ＭＳ Ｐゴシック" panose="020B0600070205080204" pitchFamily="50" charset="-128"/>
              <a:ea typeface="ＭＳ Ｐゴシック" panose="020B0600070205080204" pitchFamily="50" charset="-128"/>
            </a:rPr>
            <a:t>民生費については、保育園の空調設備更新により増加し、商工費については、観光施設の整備（公衆トイレ及び遊歩道）を行ったため増加している。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千葉県大多喜町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MS Outlook" panose="05010100010000000000" pitchFamily="2" charset="2"/>
              <a:ea typeface="ＭＳ Ｐゴシック" panose="020B0600070205080204" pitchFamily="50" charset="-128"/>
            </a:rPr>
            <a:t>　前年度に引き続き財政調整基金の取崩を行わなかったため、同残高の標準財政規模比が増加した。</a:t>
          </a:r>
        </a:p>
        <a:p>
          <a:r>
            <a:rPr kumimoji="1" lang="ja-JP" altLang="en-US" sz="1300">
              <a:latin typeface="MS Outlook" panose="05010100010000000000" pitchFamily="2" charset="2"/>
              <a:ea typeface="ＭＳ Ｐゴシック" panose="020B0600070205080204" pitchFamily="50" charset="-128"/>
            </a:rPr>
            <a:t>　令和５年台風１３号による災害復旧費が増加したため実質収支及び実質単年度収支は減となった。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千葉県大多喜町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令和４年度末をもって特別養護老人ホーム事業会計が廃止となり、全ての会計で赤字がない状況である。</a:t>
          </a:r>
        </a:p>
        <a:p>
          <a:r>
            <a:rPr kumimoji="1" lang="ja-JP" altLang="en-US" sz="1300">
              <a:latin typeface="ＭＳ Ｐゴシック" panose="020B0600070205080204" pitchFamily="50" charset="-128"/>
              <a:ea typeface="ＭＳ Ｐゴシック" panose="020B0600070205080204" pitchFamily="50" charset="-128"/>
            </a:rPr>
            <a:t>　今後も引き続き、歳入の確保及び全ての会計で更なるコスト削減等の推進を図り、健全な財政運営に努める。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6733713</v>
      </c>
      <c r="BO4" s="384"/>
      <c r="BP4" s="384"/>
      <c r="BQ4" s="384"/>
      <c r="BR4" s="384"/>
      <c r="BS4" s="384"/>
      <c r="BT4" s="384"/>
      <c r="BU4" s="385"/>
      <c r="BV4" s="383">
        <v>6536675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6.7</v>
      </c>
      <c r="CU4" s="390"/>
      <c r="CV4" s="390"/>
      <c r="CW4" s="390"/>
      <c r="CX4" s="390"/>
      <c r="CY4" s="390"/>
      <c r="CZ4" s="390"/>
      <c r="DA4" s="391"/>
      <c r="DB4" s="389">
        <v>12.5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6401070</v>
      </c>
      <c r="BO5" s="421"/>
      <c r="BP5" s="421"/>
      <c r="BQ5" s="421"/>
      <c r="BR5" s="421"/>
      <c r="BS5" s="421"/>
      <c r="BT5" s="421"/>
      <c r="BU5" s="422"/>
      <c r="BV5" s="420">
        <v>5936535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91.7</v>
      </c>
      <c r="CU5" s="418"/>
      <c r="CV5" s="418"/>
      <c r="CW5" s="418"/>
      <c r="CX5" s="418"/>
      <c r="CY5" s="418"/>
      <c r="CZ5" s="418"/>
      <c r="DA5" s="419"/>
      <c r="DB5" s="417">
        <v>87.3</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332643</v>
      </c>
      <c r="BO6" s="421"/>
      <c r="BP6" s="421"/>
      <c r="BQ6" s="421"/>
      <c r="BR6" s="421"/>
      <c r="BS6" s="421"/>
      <c r="BT6" s="421"/>
      <c r="BU6" s="422"/>
      <c r="BV6" s="420">
        <v>600140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92.2</v>
      </c>
      <c r="CU6" s="458"/>
      <c r="CV6" s="458"/>
      <c r="CW6" s="458"/>
      <c r="CX6" s="458"/>
      <c r="CY6" s="458"/>
      <c r="CZ6" s="458"/>
      <c r="DA6" s="459"/>
      <c r="DB6" s="457">
        <v>88.5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96186</v>
      </c>
      <c r="BO7" s="421"/>
      <c r="BP7" s="421"/>
      <c r="BQ7" s="421"/>
      <c r="BR7" s="421"/>
      <c r="BS7" s="421"/>
      <c r="BT7" s="421"/>
      <c r="BU7" s="422"/>
      <c r="BV7" s="420">
        <v>159323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3536103</v>
      </c>
      <c r="CU7" s="421"/>
      <c r="CV7" s="421"/>
      <c r="CW7" s="421"/>
      <c r="CX7" s="421"/>
      <c r="CY7" s="421"/>
      <c r="CZ7" s="421"/>
      <c r="DA7" s="422"/>
      <c r="DB7" s="420">
        <v>3537982</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236457</v>
      </c>
      <c r="BO8" s="421"/>
      <c r="BP8" s="421"/>
      <c r="BQ8" s="421"/>
      <c r="BR8" s="421"/>
      <c r="BS8" s="421"/>
      <c r="BT8" s="421"/>
      <c r="BU8" s="422"/>
      <c r="BV8" s="420">
        <v>440817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v>
      </c>
      <c r="CU8" s="461"/>
      <c r="CV8" s="461"/>
      <c r="CW8" s="461"/>
      <c r="CX8" s="461"/>
      <c r="CY8" s="461"/>
      <c r="CZ8" s="461"/>
      <c r="DA8" s="462"/>
      <c r="DB8" s="460">
        <v>0.41</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8885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-204360</v>
      </c>
      <c r="BO9" s="421"/>
      <c r="BP9" s="421"/>
      <c r="BQ9" s="421"/>
      <c r="BR9" s="421"/>
      <c r="BS9" s="421"/>
      <c r="BT9" s="421"/>
      <c r="BU9" s="422"/>
      <c r="BV9" s="420">
        <v>35876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10.3</v>
      </c>
      <c r="CU9" s="418"/>
      <c r="CV9" s="418"/>
      <c r="CW9" s="418"/>
      <c r="CX9" s="418"/>
      <c r="CY9" s="418"/>
      <c r="CZ9" s="418"/>
      <c r="DA9" s="419"/>
      <c r="DB9" s="417">
        <v>9.6999999999999993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9843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8164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8069</v>
      </c>
      <c r="S13" s="505"/>
      <c r="T13" s="505"/>
      <c r="U13" s="505"/>
      <c r="V13" s="506"/>
      <c r="W13" s="436" t="s">
        <v>131</v>
      </c>
      <c r="X13" s="437"/>
      <c r="Y13" s="437"/>
      <c r="Z13" s="437"/>
      <c r="AA13" s="437"/>
      <c r="AB13" s="427"/>
      <c r="AC13" s="471">
        <v>301</v>
      </c>
      <c r="AD13" s="472"/>
      <c r="AE13" s="472"/>
      <c r="AF13" s="472"/>
      <c r="AG13" s="514"/>
      <c r="AH13" s="471">
        <v>376</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-204360</v>
      </c>
      <c r="BO13" s="421"/>
      <c r="BP13" s="421"/>
      <c r="BQ13" s="421"/>
      <c r="BR13" s="421"/>
      <c r="BS13" s="421"/>
      <c r="BT13" s="421"/>
      <c r="BU13" s="422"/>
      <c r="BV13" s="420">
        <v>35876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3.7</v>
      </c>
      <c r="CU13" s="418"/>
      <c r="CV13" s="418"/>
      <c r="CW13" s="418"/>
      <c r="CX13" s="418"/>
      <c r="CY13" s="418"/>
      <c r="CZ13" s="418"/>
      <c r="DA13" s="419"/>
      <c r="DB13" s="417">
        <v>3.8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8365</v>
      </c>
      <c r="S14" s="505"/>
      <c r="T14" s="505"/>
      <c r="U14" s="505"/>
      <c r="V14" s="506"/>
      <c r="W14" s="410"/>
      <c r="X14" s="411"/>
      <c r="Y14" s="411"/>
      <c r="Z14" s="411"/>
      <c r="AA14" s="411"/>
      <c r="AB14" s="400"/>
      <c r="AC14" s="507">
        <v>7.8</v>
      </c>
      <c r="AD14" s="508"/>
      <c r="AE14" s="508"/>
      <c r="AF14" s="508"/>
      <c r="AG14" s="509"/>
      <c r="AH14" s="507">
        <v>8.8000000000000007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8275</v>
      </c>
      <c r="S15" s="505"/>
      <c r="T15" s="505"/>
      <c r="U15" s="505"/>
      <c r="V15" s="506"/>
      <c r="W15" s="436" t="s">
        <v>137</v>
      </c>
      <c r="X15" s="437"/>
      <c r="Y15" s="437"/>
      <c r="Z15" s="437"/>
      <c r="AA15" s="437"/>
      <c r="AB15" s="427"/>
      <c r="AC15" s="471">
        <v>927</v>
      </c>
      <c r="AD15" s="472"/>
      <c r="AE15" s="472"/>
      <c r="AF15" s="472"/>
      <c r="AG15" s="514"/>
      <c r="AH15" s="471">
        <v>1034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1268822</v>
      </c>
      <c r="BO15" s="384"/>
      <c r="BP15" s="384"/>
      <c r="BQ15" s="384"/>
      <c r="BR15" s="384"/>
      <c r="BS15" s="384"/>
      <c r="BT15" s="384"/>
      <c r="BU15" s="385"/>
      <c r="BV15" s="383">
        <v>1252724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23.9</v>
      </c>
      <c r="AD16" s="508"/>
      <c r="AE16" s="508"/>
      <c r="AF16" s="508"/>
      <c r="AG16" s="509"/>
      <c r="AH16" s="507">
        <v>24.1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3182268</v>
      </c>
      <c r="BO16" s="421"/>
      <c r="BP16" s="421"/>
      <c r="BQ16" s="421"/>
      <c r="BR16" s="421"/>
      <c r="BS16" s="421"/>
      <c r="BT16" s="421"/>
      <c r="BU16" s="422"/>
      <c r="BV16" s="420">
        <v>3152799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2646</v>
      </c>
      <c r="AD17" s="472"/>
      <c r="AE17" s="472"/>
      <c r="AF17" s="472"/>
      <c r="AG17" s="514"/>
      <c r="AH17" s="471">
        <v>2887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1600133</v>
      </c>
      <c r="BO17" s="421"/>
      <c r="BP17" s="421"/>
      <c r="BQ17" s="421"/>
      <c r="BR17" s="421"/>
      <c r="BS17" s="421"/>
      <c r="BT17" s="421"/>
      <c r="BU17" s="422"/>
      <c r="BV17" s="420">
        <v>1583442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129.87</v>
      </c>
      <c r="M18" s="544"/>
      <c r="N18" s="544"/>
      <c r="O18" s="544"/>
      <c r="P18" s="544"/>
      <c r="Q18" s="544"/>
      <c r="R18" s="545"/>
      <c r="S18" s="545"/>
      <c r="T18" s="545"/>
      <c r="U18" s="545"/>
      <c r="V18" s="546"/>
      <c r="W18" s="438"/>
      <c r="X18" s="439"/>
      <c r="Y18" s="439"/>
      <c r="Z18" s="439"/>
      <c r="AA18" s="439"/>
      <c r="AB18" s="430"/>
      <c r="AC18" s="547">
        <v>68.3</v>
      </c>
      <c r="AD18" s="548"/>
      <c r="AE18" s="548"/>
      <c r="AF18" s="548"/>
      <c r="AG18" s="549"/>
      <c r="AH18" s="547">
        <v>67.2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3264097</v>
      </c>
      <c r="BO18" s="421"/>
      <c r="BP18" s="421"/>
      <c r="BQ18" s="421"/>
      <c r="BR18" s="421"/>
      <c r="BS18" s="421"/>
      <c r="BT18" s="421"/>
      <c r="BU18" s="422"/>
      <c r="BV18" s="420">
        <v>3135882</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68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4533885</v>
      </c>
      <c r="BO19" s="421"/>
      <c r="BP19" s="421"/>
      <c r="BQ19" s="421"/>
      <c r="BR19" s="421"/>
      <c r="BS19" s="421"/>
      <c r="BT19" s="421"/>
      <c r="BU19" s="422"/>
      <c r="BV19" s="420">
        <v>4585444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3401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4022271</v>
      </c>
      <c r="BO22" s="384"/>
      <c r="BP22" s="384"/>
      <c r="BQ22" s="384"/>
      <c r="BR22" s="384"/>
      <c r="BS22" s="384"/>
      <c r="BT22" s="384"/>
      <c r="BU22" s="385"/>
      <c r="BV22" s="383">
        <v>4141253</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3985759</v>
      </c>
      <c r="BO23" s="421"/>
      <c r="BP23" s="421"/>
      <c r="BQ23" s="421"/>
      <c r="BR23" s="421"/>
      <c r="BS23" s="421"/>
      <c r="BT23" s="421"/>
      <c r="BU23" s="422"/>
      <c r="BV23" s="420">
        <v>4105515</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7610</v>
      </c>
      <c r="R24" s="472"/>
      <c r="S24" s="472"/>
      <c r="T24" s="472"/>
      <c r="U24" s="472"/>
      <c r="V24" s="514"/>
      <c r="W24" s="566"/>
      <c r="X24" s="567"/>
      <c r="Y24" s="568"/>
      <c r="Z24" s="470" t="s">
        <v>162</v>
      </c>
      <c r="AA24" s="450"/>
      <c r="AB24" s="450"/>
      <c r="AC24" s="450"/>
      <c r="AD24" s="450"/>
      <c r="AE24" s="450"/>
      <c r="AF24" s="450"/>
      <c r="AG24" s="451"/>
      <c r="AH24" s="471">
        <v>141</v>
      </c>
      <c r="AI24" s="472"/>
      <c r="AJ24" s="472"/>
      <c r="AK24" s="472"/>
      <c r="AL24" s="514"/>
      <c r="AM24" s="471">
        <v>413130</v>
      </c>
      <c r="AN24" s="472"/>
      <c r="AO24" s="472"/>
      <c r="AP24" s="472"/>
      <c r="AQ24" s="472"/>
      <c r="AR24" s="514"/>
      <c r="AS24" s="471">
        <v>2930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2055453</v>
      </c>
      <c r="BO24" s="421"/>
      <c r="BP24" s="421"/>
      <c r="BQ24" s="421"/>
      <c r="BR24" s="421"/>
      <c r="BS24" s="421"/>
      <c r="BT24" s="421"/>
      <c r="BU24" s="422"/>
      <c r="BV24" s="420">
        <v>1978606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6150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262541</v>
      </c>
      <c r="BO25" s="384"/>
      <c r="BP25" s="384"/>
      <c r="BQ25" s="384"/>
      <c r="BR25" s="384"/>
      <c r="BS25" s="384"/>
      <c r="BT25" s="384"/>
      <c r="BU25" s="385"/>
      <c r="BV25" s="383">
        <v>337227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5360</v>
      </c>
      <c r="R26" s="472"/>
      <c r="S26" s="472"/>
      <c r="T26" s="472"/>
      <c r="U26" s="472"/>
      <c r="V26" s="514"/>
      <c r="W26" s="566"/>
      <c r="X26" s="567"/>
      <c r="Y26" s="568"/>
      <c r="Z26" s="470" t="s">
        <v>168</v>
      </c>
      <c r="AA26" s="572"/>
      <c r="AB26" s="572"/>
      <c r="AC26" s="572"/>
      <c r="AD26" s="572"/>
      <c r="AE26" s="572"/>
      <c r="AF26" s="572"/>
      <c r="AG26" s="573"/>
      <c r="AH26" s="471">
        <v>4</v>
      </c>
      <c r="AI26" s="472"/>
      <c r="AJ26" s="472"/>
      <c r="AK26" s="472"/>
      <c r="AL26" s="514"/>
      <c r="AM26" s="471">
        <v>9188</v>
      </c>
      <c r="AN26" s="472"/>
      <c r="AO26" s="472"/>
      <c r="AP26" s="472"/>
      <c r="AQ26" s="472"/>
      <c r="AR26" s="514"/>
      <c r="AS26" s="471">
        <v>2297</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2800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2340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1019605</v>
      </c>
      <c r="BO28" s="384"/>
      <c r="BP28" s="384"/>
      <c r="BQ28" s="384"/>
      <c r="BR28" s="384"/>
      <c r="BS28" s="384"/>
      <c r="BT28" s="384"/>
      <c r="BU28" s="385"/>
      <c r="BV28" s="383">
        <v>1019605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10</v>
      </c>
      <c r="M29" s="472"/>
      <c r="N29" s="472"/>
      <c r="O29" s="472"/>
      <c r="P29" s="514"/>
      <c r="Q29" s="471">
        <v>2090</v>
      </c>
      <c r="R29" s="472"/>
      <c r="S29" s="472"/>
      <c r="T29" s="472"/>
      <c r="U29" s="472"/>
      <c r="V29" s="514"/>
      <c r="W29" s="569"/>
      <c r="X29" s="570"/>
      <c r="Y29" s="571"/>
      <c r="Z29" s="470" t="s">
        <v>177</v>
      </c>
      <c r="AA29" s="450"/>
      <c r="AB29" s="450"/>
      <c r="AC29" s="450"/>
      <c r="AD29" s="450"/>
      <c r="AE29" s="450"/>
      <c r="AF29" s="450"/>
      <c r="AG29" s="451"/>
      <c r="AH29" s="471">
        <v>141</v>
      </c>
      <c r="AI29" s="472"/>
      <c r="AJ29" s="472"/>
      <c r="AK29" s="472"/>
      <c r="AL29" s="514"/>
      <c r="AM29" s="471">
        <v>413130</v>
      </c>
      <c r="AN29" s="472"/>
      <c r="AO29" s="472"/>
      <c r="AP29" s="472"/>
      <c r="AQ29" s="472"/>
      <c r="AR29" s="514"/>
      <c r="AS29" s="471">
        <v>2930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300258</v>
      </c>
      <c r="BO29" s="421"/>
      <c r="BP29" s="421"/>
      <c r="BQ29" s="421"/>
      <c r="BR29" s="421"/>
      <c r="BS29" s="421"/>
      <c r="BT29" s="421"/>
      <c r="BU29" s="422"/>
      <c r="BV29" s="420">
        <v>304515</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2065499</v>
      </c>
      <c r="BO30" s="540"/>
      <c r="BP30" s="540"/>
      <c r="BQ30" s="540"/>
      <c r="BR30" s="540"/>
      <c r="BS30" s="540"/>
      <c r="BT30" s="540"/>
      <c r="BU30" s="541"/>
      <c r="BV30" s="539">
        <v>1969241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大多喜町水道事業会計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千葉県市町村総合事務組合（一般会計）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たけゆらの里おおたき</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鉄道経営対策事業基金特別会計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千葉県市町村総合事務組合（千葉県自治会館管理運営特別会計）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わくわくカンパニー大多喜</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千葉県市町村総合事務組合（千葉県自治研修センター特別会計）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千葉県市町村総合事務組合（千葉県市町村交通災害共済特別会計）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千葉県後期高齢者医療広域連合（一般会計）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千葉県後期高齢者医療広域連合（後期高齢者医療特別会計）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夷隅郡市広域市町村圏事務組合（一般会計）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夷隅環境衛生組合（一般会計）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南房総広域水道企業団（水道用水供給事業会計）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国保国吉病院組合（国保国吉病院組合病院事業会計）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lBlMe9vHTGBcLOofsZPYKxg0mmLzV0QtiYffsBNMijtHgOCUrgmNVBochzFzST5asRm/U5gCEFlTLA8RknikgQ==" saltValue="sqxMvvvRF3xjIXHPlBEN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531</v>
      </c>
      <c r="D34" s="1162"/>
      <c r="E34" s="1163"/>
      <c r="F34" s="32">
        <v>6.54</v>
      </c>
      <c r="G34" s="33">
        <v>9.23</v>
      </c>
      <c r="H34" s="33">
        <v>11.15</v>
      </c>
      <c r="I34" s="33">
        <v>12.45</v>
      </c>
      <c r="J34" s="34">
        <v>6.68</v>
      </c>
      <c r="K34" s="22"/>
      <c r="L34" s="22"/>
      <c r="M34" s="22"/>
      <c r="N34" s="22"/>
      <c r="O34" s="22"/>
      <c r="P34" s="22"/>
    </row>
    <row r="35" spans="1:16" ht="39" customHeight="1" x14ac:dyDescent="0.15">
      <c r="A35" s="22"/>
      <c r="B35" s="35"/>
      <c r="C35" s="1158" t="s">
        <v>532</v>
      </c>
      <c r="D35" s="1158"/>
      <c r="E35" s="1159"/>
      <c r="F35" s="36">
        <v>7.14</v>
      </c>
      <c r="G35" s="37">
        <v>7.88</v>
      </c>
      <c r="H35" s="37">
        <v>7.42</v>
      </c>
      <c r="I35" s="37">
        <v>7.06</v>
      </c>
      <c r="J35" s="38">
        <v>5.84</v>
      </c>
      <c r="K35" s="22"/>
      <c r="L35" s="22"/>
      <c r="M35" s="22"/>
      <c r="N35" s="22"/>
      <c r="O35" s="22"/>
      <c r="P35" s="22"/>
    </row>
    <row r="36" spans="1:16" ht="39" customHeight="1" x14ac:dyDescent="0.15">
      <c r="A36" s="22"/>
      <c r="B36" s="35"/>
      <c r="C36" s="1158" t="s">
        <v>533</v>
      </c>
      <c r="D36" s="1158"/>
      <c r="E36" s="1159"/>
      <c r="F36" s="36">
        <v>1.32</v>
      </c>
      <c r="G36" s="37">
        <v>1.77</v>
      </c>
      <c r="H36" s="37">
        <v>2</v>
      </c>
      <c r="I36" s="37">
        <v>2</v>
      </c>
      <c r="J36" s="38">
        <v>2.19</v>
      </c>
      <c r="K36" s="22"/>
      <c r="L36" s="22"/>
      <c r="M36" s="22"/>
      <c r="N36" s="22"/>
      <c r="O36" s="22"/>
      <c r="P36" s="22"/>
    </row>
    <row r="37" spans="1:16" ht="39" customHeight="1" x14ac:dyDescent="0.15">
      <c r="A37" s="22"/>
      <c r="B37" s="35"/>
      <c r="C37" s="1158" t="s">
        <v>534</v>
      </c>
      <c r="D37" s="1158"/>
      <c r="E37" s="1159"/>
      <c r="F37" s="36">
        <v>3.44</v>
      </c>
      <c r="G37" s="37">
        <v>3.28</v>
      </c>
      <c r="H37" s="37">
        <v>1.29</v>
      </c>
      <c r="I37" s="37">
        <v>0.88</v>
      </c>
      <c r="J37" s="38">
        <v>0.4</v>
      </c>
      <c r="K37" s="22"/>
      <c r="L37" s="22"/>
      <c r="M37" s="22"/>
      <c r="N37" s="22"/>
      <c r="O37" s="22"/>
      <c r="P37" s="22"/>
    </row>
    <row r="38" spans="1:16" ht="39" customHeight="1" x14ac:dyDescent="0.15">
      <c r="A38" s="22"/>
      <c r="B38" s="35"/>
      <c r="C38" s="1158" t="s">
        <v>535</v>
      </c>
      <c r="D38" s="1158"/>
      <c r="E38" s="1159"/>
      <c r="F38" s="36">
        <v>0.12</v>
      </c>
      <c r="G38" s="37">
        <v>0</v>
      </c>
      <c r="H38" s="37">
        <v>0</v>
      </c>
      <c r="I38" s="37">
        <v>0</v>
      </c>
      <c r="J38" s="38">
        <v>0</v>
      </c>
      <c r="K38" s="22"/>
      <c r="L38" s="22"/>
      <c r="M38" s="22"/>
      <c r="N38" s="22"/>
      <c r="O38" s="22"/>
      <c r="P38" s="22"/>
    </row>
    <row r="39" spans="1:16" ht="39" customHeight="1" x14ac:dyDescent="0.15">
      <c r="A39" s="22"/>
      <c r="B39" s="35"/>
      <c r="C39" s="1158" t="s">
        <v>536</v>
      </c>
      <c r="D39" s="1158"/>
      <c r="E39" s="1159"/>
      <c r="F39" s="36">
        <v>0</v>
      </c>
      <c r="G39" s="37">
        <v>0</v>
      </c>
      <c r="H39" s="37">
        <v>0</v>
      </c>
      <c r="I39" s="37">
        <v>0</v>
      </c>
      <c r="J39" s="38">
        <v>0</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537</v>
      </c>
      <c r="D42" s="1158"/>
      <c r="E42" s="1159"/>
      <c r="F42" s="36" t="s">
        <v>485</v>
      </c>
      <c r="G42" s="37" t="s">
        <v>485</v>
      </c>
      <c r="H42" s="37" t="s">
        <v>485</v>
      </c>
      <c r="I42" s="37" t="s">
        <v>538</v>
      </c>
      <c r="J42" s="38" t="s">
        <v>485</v>
      </c>
      <c r="K42" s="22"/>
      <c r="L42" s="22"/>
      <c r="M42" s="22"/>
      <c r="N42" s="22"/>
      <c r="O42" s="22"/>
      <c r="P42" s="22"/>
    </row>
    <row r="43" spans="1:16" ht="39" customHeight="1" thickBot="1" x14ac:dyDescent="0.2">
      <c r="A43" s="22"/>
      <c r="B43" s="40"/>
      <c r="C43" s="1160" t="s">
        <v>539</v>
      </c>
      <c r="D43" s="1160"/>
      <c r="E43" s="1161"/>
      <c r="F43" s="41">
        <v>6.66</v>
      </c>
      <c r="G43" s="42">
        <v>3.65</v>
      </c>
      <c r="H43" s="42">
        <v>1.46</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O4LJ60y3i6GLkeY7yiGefpIVYKN6WI8f5e2m7T7+RsQQhsctfaxIdHRA/V34troFu2fBURIsBzcQcgC7sLOFg==" saltValue="CKhro6BrD2D08mmyXYmh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448</v>
      </c>
      <c r="L45" s="58">
        <v>460</v>
      </c>
      <c r="M45" s="58">
        <v>442</v>
      </c>
      <c r="N45" s="58">
        <v>449</v>
      </c>
      <c r="O45" s="59">
        <v>469</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15">
      <c r="A48" s="46"/>
      <c r="B48" s="1166"/>
      <c r="C48" s="1167"/>
      <c r="D48" s="60"/>
      <c r="E48" s="1172" t="s">
        <v>13</v>
      </c>
      <c r="F48" s="1172"/>
      <c r="G48" s="1172"/>
      <c r="H48" s="1172"/>
      <c r="I48" s="1172"/>
      <c r="J48" s="1173"/>
      <c r="K48" s="61">
        <v>20</v>
      </c>
      <c r="L48" s="62">
        <v>19</v>
      </c>
      <c r="M48" s="62">
        <v>19</v>
      </c>
      <c r="N48" s="62">
        <v>23</v>
      </c>
      <c r="O48" s="63">
        <v>24</v>
      </c>
      <c r="P48" s="46"/>
      <c r="Q48" s="46"/>
      <c r="R48" s="46"/>
      <c r="S48" s="46"/>
      <c r="T48" s="46"/>
      <c r="U48" s="46"/>
    </row>
    <row r="49" spans="1:21" ht="30.75" customHeight="1" x14ac:dyDescent="0.15">
      <c r="A49" s="46"/>
      <c r="B49" s="1166"/>
      <c r="C49" s="1167"/>
      <c r="D49" s="60"/>
      <c r="E49" s="1172" t="s">
        <v>14</v>
      </c>
      <c r="F49" s="1172"/>
      <c r="G49" s="1172"/>
      <c r="H49" s="1172"/>
      <c r="I49" s="1172"/>
      <c r="J49" s="1173"/>
      <c r="K49" s="61">
        <v>34</v>
      </c>
      <c r="L49" s="62">
        <v>36</v>
      </c>
      <c r="M49" s="62">
        <v>32</v>
      </c>
      <c r="N49" s="62">
        <v>29</v>
      </c>
      <c r="O49" s="63">
        <v>25</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485</v>
      </c>
      <c r="L50" s="62" t="s">
        <v>485</v>
      </c>
      <c r="M50" s="62" t="s">
        <v>485</v>
      </c>
      <c r="N50" s="62" t="s">
        <v>485</v>
      </c>
      <c r="O50" s="63" t="s">
        <v>485</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485</v>
      </c>
      <c r="L51" s="62" t="s">
        <v>485</v>
      </c>
      <c r="M51" s="62" t="s">
        <v>485</v>
      </c>
      <c r="N51" s="62" t="s">
        <v>485</v>
      </c>
      <c r="O51" s="63" t="s">
        <v>485</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373</v>
      </c>
      <c r="L52" s="62">
        <v>378</v>
      </c>
      <c r="M52" s="62">
        <v>383</v>
      </c>
      <c r="N52" s="62">
        <v>384</v>
      </c>
      <c r="O52" s="63">
        <v>383</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129</v>
      </c>
      <c r="L53" s="67">
        <v>137</v>
      </c>
      <c r="M53" s="67">
        <v>110</v>
      </c>
      <c r="N53" s="67">
        <v>117</v>
      </c>
      <c r="O53" s="68">
        <v>135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80" t="s">
        <v>24</v>
      </c>
      <c r="C58" s="1181"/>
      <c r="D58" s="1186" t="s">
        <v>25</v>
      </c>
      <c r="E58" s="1187"/>
      <c r="F58" s="1187"/>
      <c r="G58" s="1187"/>
      <c r="H58" s="1187"/>
      <c r="I58" s="1187"/>
      <c r="J58" s="1188"/>
      <c r="K58" s="81" t="s">
        <v>564</v>
      </c>
      <c r="L58" s="82" t="s">
        <v>564</v>
      </c>
      <c r="M58" s="82" t="s">
        <v>564</v>
      </c>
      <c r="N58" s="82" t="s">
        <v>564</v>
      </c>
      <c r="O58" s="83" t="s">
        <v>564</v>
      </c>
    </row>
    <row r="59" spans="1:21" ht="31.5" customHeight="1" x14ac:dyDescent="0.15">
      <c r="B59" s="1182"/>
      <c r="C59" s="1183"/>
      <c r="D59" s="1189" t="s">
        <v>26</v>
      </c>
      <c r="E59" s="1190"/>
      <c r="F59" s="1190"/>
      <c r="G59" s="1190"/>
      <c r="H59" s="1190"/>
      <c r="I59" s="1190"/>
      <c r="J59" s="1191"/>
      <c r="K59" s="84" t="s">
        <v>564</v>
      </c>
      <c r="L59" s="85" t="s">
        <v>564</v>
      </c>
      <c r="M59" s="85" t="s">
        <v>564</v>
      </c>
      <c r="N59" s="85" t="s">
        <v>564</v>
      </c>
      <c r="O59" s="86" t="s">
        <v>564</v>
      </c>
    </row>
    <row r="60" spans="1:21" ht="31.5" customHeight="1" thickBot="1" x14ac:dyDescent="0.2">
      <c r="B60" s="1184"/>
      <c r="C60" s="1185"/>
      <c r="D60" s="1192" t="s">
        <v>27</v>
      </c>
      <c r="E60" s="1193"/>
      <c r="F60" s="1193"/>
      <c r="G60" s="1193"/>
      <c r="H60" s="1193"/>
      <c r="I60" s="1193"/>
      <c r="J60" s="1194"/>
      <c r="K60" s="87" t="s">
        <v>564</v>
      </c>
      <c r="L60" s="88" t="s">
        <v>564</v>
      </c>
      <c r="M60" s="88" t="s">
        <v>564</v>
      </c>
      <c r="N60" s="88" t="s">
        <v>564</v>
      </c>
      <c r="O60" s="89" t="s">
        <v>564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OuVfvL8LM3tCvb5aUS72CdrWKlrbRTxK1Se2tQjxEq+IyTYBZkveUOT3MqzVLlNn3V+r9t3wAsRUHuU0yGRrw==" saltValue="IhjHIY2r8sezD8RejJQ2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5" t="s">
        <v>30</v>
      </c>
      <c r="C41" s="1196"/>
      <c r="D41" s="103"/>
      <c r="E41" s="1201" t="s">
        <v>31</v>
      </c>
      <c r="F41" s="1201"/>
      <c r="G41" s="1201"/>
      <c r="H41" s="1202"/>
      <c r="I41" s="342">
        <v>4357</v>
      </c>
      <c r="J41" s="343">
        <v>4317</v>
      </c>
      <c r="K41" s="343">
        <v>4277</v>
      </c>
      <c r="L41" s="343">
        <v>4141</v>
      </c>
      <c r="M41" s="344">
        <v>4022</v>
      </c>
    </row>
    <row r="42" spans="2:13" ht="27.75" customHeight="1" x14ac:dyDescent="0.15">
      <c r="B42" s="1197"/>
      <c r="C42" s="1198"/>
      <c r="D42" s="104"/>
      <c r="E42" s="1203" t="s">
        <v>32</v>
      </c>
      <c r="F42" s="1203"/>
      <c r="G42" s="1203"/>
      <c r="H42" s="1204"/>
      <c r="I42" s="345" t="s">
        <v>485</v>
      </c>
      <c r="J42" s="346" t="s">
        <v>485</v>
      </c>
      <c r="K42" s="346" t="s">
        <v>485</v>
      </c>
      <c r="L42" s="346" t="s">
        <v>485</v>
      </c>
      <c r="M42" s="347" t="s">
        <v>485</v>
      </c>
    </row>
    <row r="43" spans="2:13" ht="27.75" customHeight="1" x14ac:dyDescent="0.15">
      <c r="B43" s="1197"/>
      <c r="C43" s="1198"/>
      <c r="D43" s="104"/>
      <c r="E43" s="1203" t="s">
        <v>33</v>
      </c>
      <c r="F43" s="1203"/>
      <c r="G43" s="1203"/>
      <c r="H43" s="1204"/>
      <c r="I43" s="345">
        <v>212</v>
      </c>
      <c r="J43" s="346">
        <v>290</v>
      </c>
      <c r="K43" s="346">
        <v>335</v>
      </c>
      <c r="L43" s="346">
        <v>344</v>
      </c>
      <c r="M43" s="347">
        <v>357</v>
      </c>
    </row>
    <row r="44" spans="2:13" ht="27.75" customHeight="1" x14ac:dyDescent="0.15">
      <c r="B44" s="1197"/>
      <c r="C44" s="1198"/>
      <c r="D44" s="104"/>
      <c r="E44" s="1203" t="s">
        <v>34</v>
      </c>
      <c r="F44" s="1203"/>
      <c r="G44" s="1203"/>
      <c r="H44" s="1204"/>
      <c r="I44" s="345">
        <v>559</v>
      </c>
      <c r="J44" s="346">
        <v>521</v>
      </c>
      <c r="K44" s="346">
        <v>475</v>
      </c>
      <c r="L44" s="346">
        <v>435</v>
      </c>
      <c r="M44" s="347">
        <v>419</v>
      </c>
    </row>
    <row r="45" spans="2:13" ht="27.75" customHeight="1" x14ac:dyDescent="0.15">
      <c r="B45" s="1197"/>
      <c r="C45" s="1198"/>
      <c r="D45" s="104"/>
      <c r="E45" s="1203" t="s">
        <v>35</v>
      </c>
      <c r="F45" s="1203"/>
      <c r="G45" s="1203"/>
      <c r="H45" s="1204"/>
      <c r="I45" s="345">
        <v>1577</v>
      </c>
      <c r="J45" s="346">
        <v>1475</v>
      </c>
      <c r="K45" s="346">
        <v>1455</v>
      </c>
      <c r="L45" s="346">
        <v>1467</v>
      </c>
      <c r="M45" s="347">
        <v>1496</v>
      </c>
    </row>
    <row r="46" spans="2:13" ht="27.75" customHeight="1" x14ac:dyDescent="0.15">
      <c r="B46" s="1197"/>
      <c r="C46" s="1198"/>
      <c r="D46" s="105"/>
      <c r="E46" s="1203" t="s">
        <v>36</v>
      </c>
      <c r="F46" s="1203"/>
      <c r="G46" s="1203"/>
      <c r="H46" s="1204"/>
      <c r="I46" s="345" t="s">
        <v>485</v>
      </c>
      <c r="J46" s="346" t="s">
        <v>485</v>
      </c>
      <c r="K46" s="346" t="s">
        <v>485</v>
      </c>
      <c r="L46" s="346" t="s">
        <v>485</v>
      </c>
      <c r="M46" s="347" t="s">
        <v>485</v>
      </c>
    </row>
    <row r="47" spans="2:13" ht="27.75" customHeight="1" x14ac:dyDescent="0.15">
      <c r="B47" s="1197"/>
      <c r="C47" s="1198"/>
      <c r="D47" s="106"/>
      <c r="E47" s="1205" t="s">
        <v>37</v>
      </c>
      <c r="F47" s="1206"/>
      <c r="G47" s="1206"/>
      <c r="H47" s="1207"/>
      <c r="I47" s="345" t="s">
        <v>485</v>
      </c>
      <c r="J47" s="346" t="s">
        <v>485</v>
      </c>
      <c r="K47" s="346" t="s">
        <v>485</v>
      </c>
      <c r="L47" s="346" t="s">
        <v>485</v>
      </c>
      <c r="M47" s="347" t="s">
        <v>485</v>
      </c>
    </row>
    <row r="48" spans="2:13" ht="27.75" customHeight="1" x14ac:dyDescent="0.15">
      <c r="B48" s="1197"/>
      <c r="C48" s="1198"/>
      <c r="D48" s="104"/>
      <c r="E48" s="1203" t="s">
        <v>38</v>
      </c>
      <c r="F48" s="1203"/>
      <c r="G48" s="1203"/>
      <c r="H48" s="1204"/>
      <c r="I48" s="345" t="s">
        <v>485</v>
      </c>
      <c r="J48" s="346" t="s">
        <v>485</v>
      </c>
      <c r="K48" s="346" t="s">
        <v>485</v>
      </c>
      <c r="L48" s="346" t="s">
        <v>485</v>
      </c>
      <c r="M48" s="347" t="s">
        <v>485</v>
      </c>
    </row>
    <row r="49" spans="2:13" ht="27.75" customHeight="1" x14ac:dyDescent="0.15">
      <c r="B49" s="1199"/>
      <c r="C49" s="1200"/>
      <c r="D49" s="104"/>
      <c r="E49" s="1203" t="s">
        <v>39</v>
      </c>
      <c r="F49" s="1203"/>
      <c r="G49" s="1203"/>
      <c r="H49" s="1204"/>
      <c r="I49" s="345" t="s">
        <v>485</v>
      </c>
      <c r="J49" s="346" t="s">
        <v>485</v>
      </c>
      <c r="K49" s="346" t="s">
        <v>485</v>
      </c>
      <c r="L49" s="346" t="s">
        <v>485</v>
      </c>
      <c r="M49" s="347" t="s">
        <v>485</v>
      </c>
    </row>
    <row r="50" spans="2:13" ht="27.75" customHeight="1" x14ac:dyDescent="0.15">
      <c r="B50" s="1208" t="s">
        <v>40</v>
      </c>
      <c r="C50" s="1209"/>
      <c r="D50" s="107"/>
      <c r="E50" s="1203" t="s">
        <v>41</v>
      </c>
      <c r="F50" s="1203"/>
      <c r="G50" s="1203"/>
      <c r="H50" s="1204"/>
      <c r="I50" s="345">
        <v>2732</v>
      </c>
      <c r="J50" s="346">
        <v>2645</v>
      </c>
      <c r="K50" s="346">
        <v>2915</v>
      </c>
      <c r="L50" s="346">
        <v>3121</v>
      </c>
      <c r="M50" s="347">
        <v>3219</v>
      </c>
    </row>
    <row r="51" spans="2:13" ht="27.75" customHeight="1" x14ac:dyDescent="0.15">
      <c r="B51" s="1197"/>
      <c r="C51" s="1198"/>
      <c r="D51" s="104"/>
      <c r="E51" s="1203" t="s">
        <v>42</v>
      </c>
      <c r="F51" s="1203"/>
      <c r="G51" s="1203"/>
      <c r="H51" s="1204"/>
      <c r="I51" s="345">
        <v>18</v>
      </c>
      <c r="J51" s="346">
        <v>14</v>
      </c>
      <c r="K51" s="346">
        <v>11</v>
      </c>
      <c r="L51" s="346">
        <v>8</v>
      </c>
      <c r="M51" s="347">
        <v>5</v>
      </c>
    </row>
    <row r="52" spans="2:13" ht="27.75" customHeight="1" x14ac:dyDescent="0.15">
      <c r="B52" s="1199"/>
      <c r="C52" s="1200"/>
      <c r="D52" s="104"/>
      <c r="E52" s="1203" t="s">
        <v>43</v>
      </c>
      <c r="F52" s="1203"/>
      <c r="G52" s="1203"/>
      <c r="H52" s="1204"/>
      <c r="I52" s="345">
        <v>3811</v>
      </c>
      <c r="J52" s="346">
        <v>3734</v>
      </c>
      <c r="K52" s="346">
        <v>3659</v>
      </c>
      <c r="L52" s="346">
        <v>3515</v>
      </c>
      <c r="M52" s="347">
        <v>3461</v>
      </c>
    </row>
    <row r="53" spans="2:13" ht="27.75" customHeight="1" thickBot="1" x14ac:dyDescent="0.2">
      <c r="B53" s="1210" t="s">
        <v>19</v>
      </c>
      <c r="C53" s="1211"/>
      <c r="D53" s="108"/>
      <c r="E53" s="1212" t="s">
        <v>44</v>
      </c>
      <c r="F53" s="1212"/>
      <c r="G53" s="1212"/>
      <c r="H53" s="1213"/>
      <c r="I53" s="348">
        <v>144</v>
      </c>
      <c r="J53" s="349">
        <v>211</v>
      </c>
      <c r="K53" s="349">
        <v>-42</v>
      </c>
      <c r="L53" s="349">
        <v>-256</v>
      </c>
      <c r="M53" s="350">
        <v>-390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S+rV6jRvRgf6B5xrSpYXfJ/vQ9wFrxl1eZmZm0nmqqpjDd6Pg6RzGaOq3SeBoUHsJlUNdCMUh9HyU4xLSCHqQ==" saltValue="xKIjWVUp7/Si45o+xBTx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1020</v>
      </c>
      <c r="G55" s="120">
        <v>1020</v>
      </c>
      <c r="H55" s="121">
        <v>1020</v>
      </c>
    </row>
    <row r="56" spans="2:8" ht="52.5" customHeight="1" x14ac:dyDescent="0.15">
      <c r="B56" s="122"/>
      <c r="C56" s="1224" t="s">
        <v>47</v>
      </c>
      <c r="D56" s="1224"/>
      <c r="E56" s="1225"/>
      <c r="F56" s="123">
        <v>305</v>
      </c>
      <c r="G56" s="123">
        <v>305</v>
      </c>
      <c r="H56" s="124">
        <v>300</v>
      </c>
    </row>
    <row r="57" spans="2:8" ht="53.25" customHeight="1" x14ac:dyDescent="0.15">
      <c r="B57" s="122"/>
      <c r="C57" s="1226" t="s">
        <v>48</v>
      </c>
      <c r="D57" s="1226"/>
      <c r="E57" s="1227"/>
      <c r="F57" s="125">
        <v>1798</v>
      </c>
      <c r="G57" s="125">
        <v>1969</v>
      </c>
      <c r="H57" s="126">
        <v>2065</v>
      </c>
    </row>
    <row r="58" spans="2:8" ht="45.75" customHeight="1" x14ac:dyDescent="0.15">
      <c r="B58" s="127"/>
      <c r="C58" s="1214" t="s">
        <v>558</v>
      </c>
      <c r="D58" s="1215"/>
      <c r="E58" s="1216"/>
      <c r="F58" s="128">
        <v>389</v>
      </c>
      <c r="G58" s="128">
        <v>462</v>
      </c>
      <c r="H58" s="129">
        <v>533</v>
      </c>
    </row>
    <row r="59" spans="2:8" ht="45.75" customHeight="1" x14ac:dyDescent="0.15">
      <c r="B59" s="127"/>
      <c r="C59" s="1214" t="s">
        <v>559</v>
      </c>
      <c r="D59" s="1215"/>
      <c r="E59" s="1216"/>
      <c r="F59" s="128">
        <v>419</v>
      </c>
      <c r="G59" s="128">
        <v>419</v>
      </c>
      <c r="H59" s="129">
        <v>420</v>
      </c>
    </row>
    <row r="60" spans="2:8" ht="45.75" customHeight="1" x14ac:dyDescent="0.15">
      <c r="B60" s="127"/>
      <c r="C60" s="1214" t="s">
        <v>560</v>
      </c>
      <c r="D60" s="1215"/>
      <c r="E60" s="1216"/>
      <c r="F60" s="128">
        <v>160</v>
      </c>
      <c r="G60" s="128">
        <v>225</v>
      </c>
      <c r="H60" s="129">
        <v>260</v>
      </c>
    </row>
    <row r="61" spans="2:8" ht="45.75" customHeight="1" x14ac:dyDescent="0.15">
      <c r="B61" s="127"/>
      <c r="C61" s="1214" t="s">
        <v>561</v>
      </c>
      <c r="D61" s="1215"/>
      <c r="E61" s="1216"/>
      <c r="F61" s="128">
        <v>153</v>
      </c>
      <c r="G61" s="128">
        <v>166</v>
      </c>
      <c r="H61" s="129">
        <v>157</v>
      </c>
    </row>
    <row r="62" spans="2:8" ht="45.75" customHeight="1" thickBot="1" x14ac:dyDescent="0.2">
      <c r="B62" s="130"/>
      <c r="C62" s="1217" t="s">
        <v>562</v>
      </c>
      <c r="D62" s="1218"/>
      <c r="E62" s="1219"/>
      <c r="F62" s="131">
        <v>166</v>
      </c>
      <c r="G62" s="131">
        <v>166</v>
      </c>
      <c r="H62" s="132">
        <v>153</v>
      </c>
    </row>
    <row r="63" spans="2:8" ht="52.5" customHeight="1" thickBot="1" x14ac:dyDescent="0.2">
      <c r="B63" s="133"/>
      <c r="C63" s="1220" t="s">
        <v>49</v>
      </c>
      <c r="D63" s="1220"/>
      <c r="E63" s="1221"/>
      <c r="F63" s="134">
        <v>3122</v>
      </c>
      <c r="G63" s="134">
        <v>3293</v>
      </c>
      <c r="H63" s="135">
        <v>3385</v>
      </c>
    </row>
    <row r="64" spans="2:8" x14ac:dyDescent="0.15"/>
  </sheetData>
  <sheetProtection algorithmName="SHA-512" hashValue="PGe/BWffeeRNVp7xOUmCLNVgCZRwEayh62KeTg5EFo0RrnRIvhIXOA8anbVn9Q4vGXbHi0eWz7NeceJ9DLd8mw==" saltValue="Sx+GxPGLsLq9hAltBHB1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B427C-CC9F-46CE-9CA0-F49DC955BCA7}">
  <sheetPr>
    <pageSetUpPr fitToPage="1"/>
  </sheetPr>
  <dimension ref="A1:DE85"/>
  <sheetViews>
    <sheetView showGridLines="0" topLeftCell="T25" zoomScale="130" zoomScaleNormal="13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1" t="s">
        <v>567</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568</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15">
      <c r="B51" s="259"/>
      <c r="G51" s="1236"/>
      <c r="H51" s="1236"/>
      <c r="I51" s="1250"/>
      <c r="J51" s="1250"/>
      <c r="K51" s="1235"/>
      <c r="L51" s="1235"/>
      <c r="M51" s="1235"/>
      <c r="N51" s="1235"/>
      <c r="AM51" s="359"/>
      <c r="AN51" s="1231" t="s">
        <v>569</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v>5</v>
      </c>
      <c r="BQ51" s="1228"/>
      <c r="BR51" s="1228"/>
      <c r="BS51" s="1228"/>
      <c r="BT51" s="1228"/>
      <c r="BU51" s="1228"/>
      <c r="BV51" s="1228"/>
      <c r="BW51" s="1228"/>
      <c r="BX51" s="1228">
        <v>6.9</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40"/>
      <c r="CW51" s="1228"/>
      <c r="CX51" s="1228"/>
      <c r="CY51" s="1228"/>
      <c r="CZ51" s="1228"/>
      <c r="DA51" s="1228"/>
      <c r="DB51" s="1228"/>
      <c r="DC51" s="1228"/>
    </row>
    <row r="52" spans="1:109" x14ac:dyDescent="0.15">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63.3</v>
      </c>
      <c r="BQ53" s="1228"/>
      <c r="BR53" s="1228"/>
      <c r="BS53" s="1228"/>
      <c r="BT53" s="1228"/>
      <c r="BU53" s="1228"/>
      <c r="BV53" s="1228"/>
      <c r="BW53" s="1228"/>
      <c r="BX53" s="1228">
        <v>64.599999999999994</v>
      </c>
      <c r="BY53" s="1228"/>
      <c r="BZ53" s="1228"/>
      <c r="CA53" s="1228"/>
      <c r="CB53" s="1228"/>
      <c r="CC53" s="1228"/>
      <c r="CD53" s="1228"/>
      <c r="CE53" s="1228"/>
      <c r="CF53" s="1228">
        <v>65.7</v>
      </c>
      <c r="CG53" s="1228"/>
      <c r="CH53" s="1228"/>
      <c r="CI53" s="1228"/>
      <c r="CJ53" s="1228"/>
      <c r="CK53" s="1228"/>
      <c r="CL53" s="1228"/>
      <c r="CM53" s="1228"/>
      <c r="CN53" s="1228">
        <v>66.7</v>
      </c>
      <c r="CO53" s="1228"/>
      <c r="CP53" s="1228"/>
      <c r="CQ53" s="1228"/>
      <c r="CR53" s="1228"/>
      <c r="CS53" s="1228"/>
      <c r="CT53" s="1228"/>
      <c r="CU53" s="1228"/>
      <c r="CV53" s="1240"/>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572</v>
      </c>
      <c r="AO55" s="1233"/>
      <c r="AP55" s="1233"/>
      <c r="AQ55" s="1233"/>
      <c r="AR55" s="1233"/>
      <c r="AS55" s="1233"/>
      <c r="AT55" s="1233"/>
      <c r="AU55" s="1233"/>
      <c r="AV55" s="1233"/>
      <c r="AW55" s="1233"/>
      <c r="AX55" s="1233"/>
      <c r="AY55" s="1233"/>
      <c r="AZ55" s="1233"/>
      <c r="BA55" s="1233"/>
      <c r="BB55" s="1231" t="s">
        <v>570</v>
      </c>
      <c r="BC55" s="1231"/>
      <c r="BD55" s="1231"/>
      <c r="BE55" s="1231"/>
      <c r="BF55" s="1231"/>
      <c r="BG55" s="1231"/>
      <c r="BH55" s="1231"/>
      <c r="BI55" s="1231"/>
      <c r="BJ55" s="1231"/>
      <c r="BK55" s="1231"/>
      <c r="BL55" s="1231"/>
      <c r="BM55" s="1231"/>
      <c r="BN55" s="1231"/>
      <c r="BO55" s="1231"/>
      <c r="BP55" s="1228">
        <v>3</v>
      </c>
      <c r="BQ55" s="1228"/>
      <c r="BR55" s="1228"/>
      <c r="BS55" s="1228"/>
      <c r="BT55" s="1228"/>
      <c r="BU55" s="1228"/>
      <c r="BV55" s="1228"/>
      <c r="BW55" s="1228"/>
      <c r="BX55" s="1228">
        <v>3.4</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40"/>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571</v>
      </c>
      <c r="BC57" s="1231"/>
      <c r="BD57" s="1231"/>
      <c r="BE57" s="1231"/>
      <c r="BF57" s="1231"/>
      <c r="BG57" s="1231"/>
      <c r="BH57" s="1231"/>
      <c r="BI57" s="1231"/>
      <c r="BJ57" s="1231"/>
      <c r="BK57" s="1231"/>
      <c r="BL57" s="1231"/>
      <c r="BM57" s="1231"/>
      <c r="BN57" s="1231"/>
      <c r="BO57" s="1231"/>
      <c r="BP57" s="1228">
        <v>63.3</v>
      </c>
      <c r="BQ57" s="1228"/>
      <c r="BR57" s="1228"/>
      <c r="BS57" s="1228"/>
      <c r="BT57" s="1228"/>
      <c r="BU57" s="1228"/>
      <c r="BV57" s="1228"/>
      <c r="BW57" s="1228"/>
      <c r="BX57" s="1228">
        <v>62.8</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40"/>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573</v>
      </c>
    </row>
    <row r="64" spans="1:109" x14ac:dyDescent="0.1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1" t="s">
        <v>574</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568</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569</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v>5</v>
      </c>
      <c r="BQ73" s="1228"/>
      <c r="BR73" s="1228"/>
      <c r="BS73" s="1228"/>
      <c r="BT73" s="1228"/>
      <c r="BU73" s="1228"/>
      <c r="BV73" s="1228"/>
      <c r="BW73" s="1228"/>
      <c r="BX73" s="1228">
        <v>6.9</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4.9000000000000004</v>
      </c>
      <c r="BQ75" s="1228"/>
      <c r="BR75" s="1228"/>
      <c r="BS75" s="1228"/>
      <c r="BT75" s="1228"/>
      <c r="BU75" s="1228"/>
      <c r="BV75" s="1228"/>
      <c r="BW75" s="1228"/>
      <c r="BX75" s="1228">
        <v>4.5999999999999996</v>
      </c>
      <c r="BY75" s="1228"/>
      <c r="BZ75" s="1228"/>
      <c r="CA75" s="1228"/>
      <c r="CB75" s="1228"/>
      <c r="CC75" s="1228"/>
      <c r="CD75" s="1228"/>
      <c r="CE75" s="1228"/>
      <c r="CF75" s="1228">
        <v>4.0999999999999996</v>
      </c>
      <c r="CG75" s="1228"/>
      <c r="CH75" s="1228"/>
      <c r="CI75" s="1228"/>
      <c r="CJ75" s="1228"/>
      <c r="CK75" s="1228"/>
      <c r="CL75" s="1228"/>
      <c r="CM75" s="1228"/>
      <c r="CN75" s="1228">
        <v>3.8</v>
      </c>
      <c r="CO75" s="1228"/>
      <c r="CP75" s="1228"/>
      <c r="CQ75" s="1228"/>
      <c r="CR75" s="1228"/>
      <c r="CS75" s="1228"/>
      <c r="CT75" s="1228"/>
      <c r="CU75" s="1228"/>
      <c r="CV75" s="1228">
        <v>3.7</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572</v>
      </c>
      <c r="AO77" s="1233"/>
      <c r="AP77" s="1233"/>
      <c r="AQ77" s="1233"/>
      <c r="AR77" s="1233"/>
      <c r="AS77" s="1233"/>
      <c r="AT77" s="1233"/>
      <c r="AU77" s="1233"/>
      <c r="AV77" s="1233"/>
      <c r="AW77" s="1233"/>
      <c r="AX77" s="1233"/>
      <c r="AY77" s="1233"/>
      <c r="AZ77" s="1233"/>
      <c r="BA77" s="1233"/>
      <c r="BB77" s="1231" t="s">
        <v>570</v>
      </c>
      <c r="BC77" s="1231"/>
      <c r="BD77" s="1231"/>
      <c r="BE77" s="1231"/>
      <c r="BF77" s="1231"/>
      <c r="BG77" s="1231"/>
      <c r="BH77" s="1231"/>
      <c r="BI77" s="1231"/>
      <c r="BJ77" s="1231"/>
      <c r="BK77" s="1231"/>
      <c r="BL77" s="1231"/>
      <c r="BM77" s="1231"/>
      <c r="BN77" s="1231"/>
      <c r="BO77" s="1231"/>
      <c r="BP77" s="1228">
        <v>3</v>
      </c>
      <c r="BQ77" s="1228"/>
      <c r="BR77" s="1228"/>
      <c r="BS77" s="1228"/>
      <c r="BT77" s="1228"/>
      <c r="BU77" s="1228"/>
      <c r="BV77" s="1228"/>
      <c r="BW77" s="1228"/>
      <c r="BX77" s="1228">
        <v>3.4</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8.8000000000000007</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5INsTdoqhEUAEu+QBDG/G76FwydvtWV2LMiqGv9BSAzoIu7THpSPSdgKLHMsb+EcLWpo+t6UrGmZkXYfwukP8w==" saltValue="E1pPUl+IPL4XwqTRvMXdS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1FD77-697B-4079-9E89-E7DE4D2EC7D6}">
  <sheetPr>
    <pageSetUpPr fitToPage="1"/>
  </sheetPr>
  <dimension ref="A1:DR125"/>
  <sheetViews>
    <sheetView showGridLines="0" topLeftCell="A79" zoomScale="50" zoomScaleNormal="50"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xJ+VbrZ0T4KGeQ+kVcK8bfvV0M3mdPUJHpzjJDEBWRT40JJsi9foQgEiQxZVpRnZCSII+P6JWIEPs01Wdk3NeQ==" saltValue="8LDAmMV+xhxPa8OhvVoOG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3062A-3DD4-467F-8EE9-9E138D8D245E}">
  <sheetPr>
    <pageSetUpPr fitToPage="1"/>
  </sheetPr>
  <dimension ref="A1:DR125"/>
  <sheetViews>
    <sheetView showGridLines="0" topLeftCell="A105" zoomScaleNormal="100" zoomScaleSheetLayoutView="55"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ul+xIxnN8WDcNVhF7Is2k+LZ1RWqUKdDvPEZ7fJa4vPELU8GpVCdBNjTRZSOas7Hhhn13Vut6uvBk4PkGbEHaQ==" saltValue="9FOcU4LoQAg2h79YhAzDb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47483</v>
      </c>
      <c r="E3" s="154"/>
      <c r="F3" s="155">
        <v>145139</v>
      </c>
      <c r="G3" s="156"/>
      <c r="H3" s="157"/>
    </row>
    <row r="4" spans="1:8" x14ac:dyDescent="0.15">
      <c r="A4" s="158"/>
      <c r="B4" s="159"/>
      <c r="C4" s="160"/>
      <c r="D4" s="161">
        <v>34191</v>
      </c>
      <c r="E4" s="162"/>
      <c r="F4" s="163">
        <v>83762</v>
      </c>
      <c r="G4" s="164"/>
      <c r="H4" s="165"/>
    </row>
    <row r="5" spans="1:8" x14ac:dyDescent="0.15">
      <c r="A5" s="146" t="s">
        <v>518</v>
      </c>
      <c r="B5" s="151"/>
      <c r="C5" s="152"/>
      <c r="D5" s="153">
        <v>47835</v>
      </c>
      <c r="E5" s="154"/>
      <c r="F5" s="155">
        <v>125391</v>
      </c>
      <c r="G5" s="156"/>
      <c r="H5" s="157"/>
    </row>
    <row r="6" spans="1:8" x14ac:dyDescent="0.15">
      <c r="A6" s="158"/>
      <c r="B6" s="159"/>
      <c r="C6" s="160"/>
      <c r="D6" s="161">
        <v>38038</v>
      </c>
      <c r="E6" s="162"/>
      <c r="F6" s="163">
        <v>68516</v>
      </c>
      <c r="G6" s="164"/>
      <c r="H6" s="165"/>
    </row>
    <row r="7" spans="1:8" x14ac:dyDescent="0.15">
      <c r="A7" s="146" t="s">
        <v>519</v>
      </c>
      <c r="B7" s="151"/>
      <c r="C7" s="152"/>
      <c r="D7" s="153">
        <v>66739</v>
      </c>
      <c r="E7" s="154"/>
      <c r="F7" s="155">
        <v>138402</v>
      </c>
      <c r="G7" s="156"/>
      <c r="H7" s="157"/>
    </row>
    <row r="8" spans="1:8" x14ac:dyDescent="0.15">
      <c r="A8" s="158"/>
      <c r="B8" s="159"/>
      <c r="C8" s="160"/>
      <c r="D8" s="161">
        <v>65329</v>
      </c>
      <c r="E8" s="162"/>
      <c r="F8" s="163">
        <v>70652</v>
      </c>
      <c r="G8" s="164"/>
      <c r="H8" s="165"/>
    </row>
    <row r="9" spans="1:8" x14ac:dyDescent="0.15">
      <c r="A9" s="146" t="s">
        <v>520</v>
      </c>
      <c r="B9" s="151"/>
      <c r="C9" s="152"/>
      <c r="D9" s="153">
        <v>52827</v>
      </c>
      <c r="E9" s="154"/>
      <c r="F9" s="155">
        <v>146367</v>
      </c>
      <c r="G9" s="156"/>
      <c r="H9" s="157"/>
    </row>
    <row r="10" spans="1:8" x14ac:dyDescent="0.15">
      <c r="A10" s="158"/>
      <c r="B10" s="159"/>
      <c r="C10" s="160"/>
      <c r="D10" s="161">
        <v>39335</v>
      </c>
      <c r="E10" s="162"/>
      <c r="F10" s="163">
        <v>79441</v>
      </c>
      <c r="G10" s="164"/>
      <c r="H10" s="165"/>
    </row>
    <row r="11" spans="1:8" x14ac:dyDescent="0.15">
      <c r="A11" s="146" t="s">
        <v>521</v>
      </c>
      <c r="B11" s="151"/>
      <c r="C11" s="152"/>
      <c r="D11" s="153">
        <v>64377</v>
      </c>
      <c r="E11" s="154"/>
      <c r="F11" s="155">
        <v>165181</v>
      </c>
      <c r="G11" s="156"/>
      <c r="H11" s="157"/>
    </row>
    <row r="12" spans="1:8" x14ac:dyDescent="0.15">
      <c r="A12" s="158"/>
      <c r="B12" s="159"/>
      <c r="C12" s="166"/>
      <c r="D12" s="161">
        <v>56152</v>
      </c>
      <c r="E12" s="162"/>
      <c r="F12" s="163">
        <v>82246</v>
      </c>
      <c r="G12" s="164"/>
      <c r="H12" s="165"/>
    </row>
    <row r="13" spans="1:8" x14ac:dyDescent="0.15">
      <c r="A13" s="146"/>
      <c r="B13" s="151"/>
      <c r="C13" s="152"/>
      <c r="D13" s="153">
        <v>55852</v>
      </c>
      <c r="E13" s="154"/>
      <c r="F13" s="155">
        <v>144096</v>
      </c>
      <c r="G13" s="167"/>
      <c r="H13" s="157"/>
    </row>
    <row r="14" spans="1:8" x14ac:dyDescent="0.15">
      <c r="A14" s="158"/>
      <c r="B14" s="159"/>
      <c r="C14" s="160"/>
      <c r="D14" s="161">
        <v>46609</v>
      </c>
      <c r="E14" s="162"/>
      <c r="F14" s="163">
        <v>76923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6.54</v>
      </c>
      <c r="C19" s="168">
        <f>ROUND(VALUE(SUBSTITUTE(実質収支比率等に係る経年分析!G$48,"▲","-")),2)</f>
        <v>9.24</v>
      </c>
      <c r="D19" s="168">
        <f>ROUND(VALUE(SUBSTITUTE(実質収支比率等に係る経年分析!H$48,"▲","-")),2)</f>
        <v>11.15</v>
      </c>
      <c r="E19" s="168">
        <f>ROUND(VALUE(SUBSTITUTE(実質収支比率等に係る経年分析!I$48,"▲","-")),2)</f>
        <v>12.46</v>
      </c>
      <c r="F19" s="168">
        <f>ROUND(VALUE(SUBSTITUTE(実質収支比率等に係る経年分析!J$48,"▲","-")),2)</f>
        <v>6.69</v>
      </c>
    </row>
    <row r="20" spans="1:11" x14ac:dyDescent="0.15">
      <c r="A20" s="168" t="s">
        <v>53</v>
      </c>
      <c r="B20" s="168">
        <f>ROUND(VALUE(SUBSTITUTE(実質収支比率等に係る経年分析!F$47,"▲","-")),2)</f>
        <v>26.17</v>
      </c>
      <c r="C20" s="168">
        <f>ROUND(VALUE(SUBSTITUTE(実質収支比率等に係る経年分析!G$47,"▲","-")),2)</f>
        <v>24.74</v>
      </c>
      <c r="D20" s="168">
        <f>ROUND(VALUE(SUBSTITUTE(実質収支比率等に係る経年分析!H$47,"▲","-")),2)</f>
        <v>28.08</v>
      </c>
      <c r="E20" s="168">
        <f>ROUND(VALUE(SUBSTITUTE(実質収支比率等に係る経年分析!I$47,"▲","-")),2)</f>
        <v>28.82</v>
      </c>
      <c r="F20" s="168">
        <f>ROUND(VALUE(SUBSTITUTE(実質収支比率等に係る経年分析!J$47,"▲","-")),2)</f>
        <v>28.83</v>
      </c>
    </row>
    <row r="21" spans="1:11" x14ac:dyDescent="0.15">
      <c r="A21" s="168" t="s">
        <v>54</v>
      </c>
      <c r="B21" s="168">
        <f>IF(ISNUMBER(VALUE(SUBSTITUTE(実質収支比率等に係る経年分析!F$49,"▲","-"))),ROUND(VALUE(SUBSTITUTE(実質収支比率等に係る経年分析!F$49,"▲","-")),2),NA())</f>
        <v>-7.27</v>
      </c>
      <c r="C21" s="168">
        <f>IF(ISNUMBER(VALUE(SUBSTITUTE(実質収支比率等に係る経年分析!G$49,"▲","-"))),ROUND(VALUE(SUBSTITUTE(実質収支比率等に係る経年分析!G$49,"▲","-")),2),NA())</f>
        <v>3.05</v>
      </c>
      <c r="D21" s="168">
        <f>IF(ISNUMBER(VALUE(SUBSTITUTE(実質収支比率等に係る経年分析!H$49,"▲","-"))),ROUND(VALUE(SUBSTITUTE(実質収支比率等に係る経年分析!H$49,"▲","-")),2),NA())</f>
        <v>7.48</v>
      </c>
      <c r="E21" s="168">
        <f>IF(ISNUMBER(VALUE(SUBSTITUTE(実質収支比率等に係る経年分析!I$49,"▲","-"))),ROUND(VALUE(SUBSTITUTE(実質収支比率等に係る経年分析!I$49,"▲","-")),2),NA())</f>
        <v>1.01</v>
      </c>
      <c r="F21" s="168">
        <f>IF(ISNUMBER(VALUE(SUBSTITUTE(実質収支比率等に係る経年分析!J$49,"▲","-"))),ROUND(VALUE(SUBSTITUTE(実質収支比率等に係る経年分析!J$49,"▲","-")),2),NA())</f>
        <v>-5.78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6.66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3.65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1.46</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f>IF(ROUND(VALUE(SUBSTITUTE(連結実質赤字比率に係る赤字・黒字の構成分析!I$42,"▲", "-")), 2) &lt; 0, ABS(ROUND(VALUE(SUBSTITUTE(連結実質赤字比率に係る赤字・黒字の構成分析!I$42,"▲", "-")), 2)), NA())</f>
        <v>0.61</v>
      </c>
      <c r="I28" s="169" t="e">
        <f>IF(ROUND(VALUE(SUBSTITUTE(連結実質赤字比率に係る赤字・黒字の構成分析!I$42,"▲", "-")), 2) &gt;= 0, ABS(ROUND(VALUE(SUBSTITUTE(連結実質赤字比率に係る赤字・黒字の構成分析!I$42,"▲", "-")), 2)), NA())</f>
        <v>#N/A</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鉄道経営対策事業基金特別会計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3.44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3.28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2.19</v>
      </c>
    </row>
    <row r="35" spans="1:16" x14ac:dyDescent="0.15">
      <c r="A35" s="169" t="str">
        <f>IF(連結実質赤字比率に係る赤字・黒字の構成分析!C$35="",NA(),連結実質赤字比率に係る赤字・黒字の構成分析!C$35)</f>
        <v>大多喜町水道事業会計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7.14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7.88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7.06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5.84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6.54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12.45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373</v>
      </c>
      <c r="E42" s="170"/>
      <c r="F42" s="170"/>
      <c r="G42" s="170">
        <f>'実質公債費比率（分子）の構造'!L$52</f>
        <v>378</v>
      </c>
      <c r="H42" s="170"/>
      <c r="I42" s="170"/>
      <c r="J42" s="170">
        <f>'実質公債費比率（分子）の構造'!M$52</f>
        <v>383</v>
      </c>
      <c r="K42" s="170"/>
      <c r="L42" s="170"/>
      <c r="M42" s="170">
        <f>'実質公債費比率（分子）の構造'!N$52</f>
        <v>384</v>
      </c>
      <c r="N42" s="170"/>
      <c r="O42" s="170"/>
      <c r="P42" s="170">
        <f>'実質公債費比率（分子）の構造'!O$52</f>
        <v>383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34</v>
      </c>
      <c r="C45" s="170"/>
      <c r="D45" s="170"/>
      <c r="E45" s="170">
        <f>'実質公債費比率（分子）の構造'!L$49</f>
        <v>36</v>
      </c>
      <c r="F45" s="170"/>
      <c r="G45" s="170"/>
      <c r="H45" s="170">
        <f>'実質公債費比率（分子）の構造'!M$49</f>
        <v>32</v>
      </c>
      <c r="I45" s="170"/>
      <c r="J45" s="170"/>
      <c r="K45" s="170">
        <f>'実質公債費比率（分子）の構造'!N$49</f>
        <v>29</v>
      </c>
      <c r="L45" s="170"/>
      <c r="M45" s="170"/>
      <c r="N45" s="170">
        <f>'実質公債費比率（分子）の構造'!O$49</f>
        <v>25</v>
      </c>
      <c r="O45" s="170"/>
      <c r="P45" s="170"/>
    </row>
    <row r="46" spans="1:16" x14ac:dyDescent="0.15">
      <c r="A46" s="170" t="s">
        <v>64</v>
      </c>
      <c r="B46" s="170">
        <f>'実質公債費比率（分子）の構造'!K$48</f>
        <v>20</v>
      </c>
      <c r="C46" s="170"/>
      <c r="D46" s="170"/>
      <c r="E46" s="170">
        <f>'実質公債費比率（分子）の構造'!L$48</f>
        <v>19</v>
      </c>
      <c r="F46" s="170"/>
      <c r="G46" s="170"/>
      <c r="H46" s="170">
        <f>'実質公債費比率（分子）の構造'!M$48</f>
        <v>19</v>
      </c>
      <c r="I46" s="170"/>
      <c r="J46" s="170"/>
      <c r="K46" s="170">
        <f>'実質公債費比率（分子）の構造'!N$48</f>
        <v>23</v>
      </c>
      <c r="L46" s="170"/>
      <c r="M46" s="170"/>
      <c r="N46" s="170">
        <f>'実質公債費比率（分子）の構造'!O$48</f>
        <v>24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448</v>
      </c>
      <c r="C49" s="170"/>
      <c r="D49" s="170"/>
      <c r="E49" s="170">
        <f>'実質公債費比率（分子）の構造'!L$45</f>
        <v>460</v>
      </c>
      <c r="F49" s="170"/>
      <c r="G49" s="170"/>
      <c r="H49" s="170">
        <f>'実質公債費比率（分子）の構造'!M$45</f>
        <v>442</v>
      </c>
      <c r="I49" s="170"/>
      <c r="J49" s="170"/>
      <c r="K49" s="170">
        <f>'実質公債費比率（分子）の構造'!N$45</f>
        <v>449</v>
      </c>
      <c r="L49" s="170"/>
      <c r="M49" s="170"/>
      <c r="N49" s="170">
        <f>'実質公債費比率（分子）の構造'!O$45</f>
        <v>469</v>
      </c>
      <c r="O49" s="170"/>
      <c r="P49" s="170"/>
    </row>
    <row r="50" spans="1:16" x14ac:dyDescent="0.15">
      <c r="A50" s="170" t="s">
        <v>67</v>
      </c>
      <c r="B50" s="170" t="e">
        <f>NA()</f>
        <v>#N/A</v>
      </c>
      <c r="C50" s="170">
        <f>IF(ISNUMBER('実質公債費比率（分子）の構造'!K$53),'実質公債費比率（分子）の構造'!K$53,NA())</f>
        <v>129</v>
      </c>
      <c r="D50" s="170" t="e">
        <f>NA()</f>
        <v>#N/A</v>
      </c>
      <c r="E50" s="170" t="e">
        <f>NA()</f>
        <v>#N/A</v>
      </c>
      <c r="F50" s="170">
        <f>IF(ISNUMBER('実質公債費比率（分子）の構造'!L$53),'実質公債費比率（分子）の構造'!L$53,NA())</f>
        <v>137</v>
      </c>
      <c r="G50" s="170" t="e">
        <f>NA()</f>
        <v>#N/A</v>
      </c>
      <c r="H50" s="170" t="e">
        <f>NA()</f>
        <v>#N/A</v>
      </c>
      <c r="I50" s="170">
        <f>IF(ISNUMBER('実質公債費比率（分子）の構造'!M$53),'実質公債費比率（分子）の構造'!M$53,NA())</f>
        <v>110</v>
      </c>
      <c r="J50" s="170" t="e">
        <f>NA()</f>
        <v>#N/A</v>
      </c>
      <c r="K50" s="170" t="e">
        <f>NA()</f>
        <v>#N/A</v>
      </c>
      <c r="L50" s="170">
        <f>IF(ISNUMBER('実質公債費比率（分子）の構造'!N$53),'実質公債費比率（分子）の構造'!N$53,NA())</f>
        <v>117</v>
      </c>
      <c r="M50" s="170" t="e">
        <f>NA()</f>
        <v>#N/A</v>
      </c>
      <c r="N50" s="170" t="e">
        <f>NA()</f>
        <v>#N/A</v>
      </c>
      <c r="O50" s="170">
        <f>IF(ISNUMBER('実質公債費比率（分子）の構造'!O$53),'実質公債費比率（分子）の構造'!O$53,NA())</f>
        <v>135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3811</v>
      </c>
      <c r="E56" s="169"/>
      <c r="F56" s="169"/>
      <c r="G56" s="169">
        <f>'将来負担比率（分子）の構造'!J$52</f>
        <v>3734</v>
      </c>
      <c r="H56" s="169"/>
      <c r="I56" s="169"/>
      <c r="J56" s="169">
        <f>'将来負担比率（分子）の構造'!K$52</f>
        <v>3659</v>
      </c>
      <c r="K56" s="169"/>
      <c r="L56" s="169"/>
      <c r="M56" s="169">
        <f>'将来負担比率（分子）の構造'!L$52</f>
        <v>3515</v>
      </c>
      <c r="N56" s="169"/>
      <c r="O56" s="169"/>
      <c r="P56" s="169">
        <f>'将来負担比率（分子）の構造'!M$52</f>
        <v>3461</v>
      </c>
    </row>
    <row r="57" spans="1:16" x14ac:dyDescent="0.15">
      <c r="A57" s="169" t="s">
        <v>42</v>
      </c>
      <c r="B57" s="169"/>
      <c r="C57" s="169"/>
      <c r="D57" s="169">
        <f>'将来負担比率（分子）の構造'!I$51</f>
        <v>18</v>
      </c>
      <c r="E57" s="169"/>
      <c r="F57" s="169"/>
      <c r="G57" s="169">
        <f>'将来負担比率（分子）の構造'!J$51</f>
        <v>14</v>
      </c>
      <c r="H57" s="169"/>
      <c r="I57" s="169"/>
      <c r="J57" s="169">
        <f>'将来負担比率（分子）の構造'!K$51</f>
        <v>11</v>
      </c>
      <c r="K57" s="169"/>
      <c r="L57" s="169"/>
      <c r="M57" s="169">
        <f>'将来負担比率（分子）の構造'!L$51</f>
        <v>8</v>
      </c>
      <c r="N57" s="169"/>
      <c r="O57" s="169"/>
      <c r="P57" s="169">
        <f>'将来負担比率（分子）の構造'!M$51</f>
        <v>5</v>
      </c>
    </row>
    <row r="58" spans="1:16" x14ac:dyDescent="0.15">
      <c r="A58" s="169" t="s">
        <v>41</v>
      </c>
      <c r="B58" s="169"/>
      <c r="C58" s="169"/>
      <c r="D58" s="169">
        <f>'将来負担比率（分子）の構造'!I$50</f>
        <v>2732</v>
      </c>
      <c r="E58" s="169"/>
      <c r="F58" s="169"/>
      <c r="G58" s="169">
        <f>'将来負担比率（分子）の構造'!J$50</f>
        <v>2645</v>
      </c>
      <c r="H58" s="169"/>
      <c r="I58" s="169"/>
      <c r="J58" s="169">
        <f>'将来負担比率（分子）の構造'!K$50</f>
        <v>2915</v>
      </c>
      <c r="K58" s="169"/>
      <c r="L58" s="169"/>
      <c r="M58" s="169">
        <f>'将来負担比率（分子）の構造'!L$50</f>
        <v>3121</v>
      </c>
      <c r="N58" s="169"/>
      <c r="O58" s="169"/>
      <c r="P58" s="169">
        <f>'将来負担比率（分子）の構造'!M$50</f>
        <v>3219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1577</v>
      </c>
      <c r="C62" s="169"/>
      <c r="D62" s="169"/>
      <c r="E62" s="169">
        <f>'将来負担比率（分子）の構造'!J$45</f>
        <v>1475</v>
      </c>
      <c r="F62" s="169"/>
      <c r="G62" s="169"/>
      <c r="H62" s="169">
        <f>'将来負担比率（分子）の構造'!K$45</f>
        <v>1455</v>
      </c>
      <c r="I62" s="169"/>
      <c r="J62" s="169"/>
      <c r="K62" s="169">
        <f>'将来負担比率（分子）の構造'!L$45</f>
        <v>1467</v>
      </c>
      <c r="L62" s="169"/>
      <c r="M62" s="169"/>
      <c r="N62" s="169">
        <f>'将来負担比率（分子）の構造'!M$45</f>
        <v>1496</v>
      </c>
      <c r="O62" s="169"/>
      <c r="P62" s="169"/>
    </row>
    <row r="63" spans="1:16" x14ac:dyDescent="0.15">
      <c r="A63" s="169" t="s">
        <v>34</v>
      </c>
      <c r="B63" s="169">
        <f>'将来負担比率（分子）の構造'!I$44</f>
        <v>559</v>
      </c>
      <c r="C63" s="169"/>
      <c r="D63" s="169"/>
      <c r="E63" s="169">
        <f>'将来負担比率（分子）の構造'!J$44</f>
        <v>521</v>
      </c>
      <c r="F63" s="169"/>
      <c r="G63" s="169"/>
      <c r="H63" s="169">
        <f>'将来負担比率（分子）の構造'!K$44</f>
        <v>475</v>
      </c>
      <c r="I63" s="169"/>
      <c r="J63" s="169"/>
      <c r="K63" s="169">
        <f>'将来負担比率（分子）の構造'!L$44</f>
        <v>435</v>
      </c>
      <c r="L63" s="169"/>
      <c r="M63" s="169"/>
      <c r="N63" s="169">
        <f>'将来負担比率（分子）の構造'!M$44</f>
        <v>419</v>
      </c>
      <c r="O63" s="169"/>
      <c r="P63" s="169"/>
    </row>
    <row r="64" spans="1:16" x14ac:dyDescent="0.15">
      <c r="A64" s="169" t="s">
        <v>33</v>
      </c>
      <c r="B64" s="169">
        <f>'将来負担比率（分子）の構造'!I$43</f>
        <v>212</v>
      </c>
      <c r="C64" s="169"/>
      <c r="D64" s="169"/>
      <c r="E64" s="169">
        <f>'将来負担比率（分子）の構造'!J$43</f>
        <v>290</v>
      </c>
      <c r="F64" s="169"/>
      <c r="G64" s="169"/>
      <c r="H64" s="169">
        <f>'将来負担比率（分子）の構造'!K$43</f>
        <v>335</v>
      </c>
      <c r="I64" s="169"/>
      <c r="J64" s="169"/>
      <c r="K64" s="169">
        <f>'将来負担比率（分子）の構造'!L$43</f>
        <v>344</v>
      </c>
      <c r="L64" s="169"/>
      <c r="M64" s="169"/>
      <c r="N64" s="169">
        <f>'将来負担比率（分子）の構造'!M$43</f>
        <v>357</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4357</v>
      </c>
      <c r="C66" s="169"/>
      <c r="D66" s="169"/>
      <c r="E66" s="169">
        <f>'将来負担比率（分子）の構造'!J$41</f>
        <v>4317</v>
      </c>
      <c r="F66" s="169"/>
      <c r="G66" s="169"/>
      <c r="H66" s="169">
        <f>'将来負担比率（分子）の構造'!K$41</f>
        <v>4277</v>
      </c>
      <c r="I66" s="169"/>
      <c r="J66" s="169"/>
      <c r="K66" s="169">
        <f>'将来負担比率（分子）の構造'!L$41</f>
        <v>4141</v>
      </c>
      <c r="L66" s="169"/>
      <c r="M66" s="169"/>
      <c r="N66" s="169">
        <f>'将来負担比率（分子）の構造'!M$41</f>
        <v>4022</v>
      </c>
      <c r="O66" s="169"/>
      <c r="P66" s="169"/>
    </row>
    <row r="67" spans="1:16" x14ac:dyDescent="0.15">
      <c r="A67" s="169" t="s">
        <v>71</v>
      </c>
      <c r="B67" s="169" t="e">
        <f>NA()</f>
        <v>#N/A</v>
      </c>
      <c r="C67" s="169">
        <f>IF(ISNUMBER('将来負担比率（分子）の構造'!I$53), IF('将来負担比率（分子）の構造'!I$53 &lt; 0, 0, '将来負担比率（分子）の構造'!I$53), NA())</f>
        <v>144</v>
      </c>
      <c r="D67" s="169" t="e">
        <f>NA()</f>
        <v>#N/A</v>
      </c>
      <c r="E67" s="169" t="e">
        <f>NA()</f>
        <v>#N/A</v>
      </c>
      <c r="F67" s="169">
        <f>IF(ISNUMBER('将来負担比率（分子）の構造'!J$53), IF('将来負担比率（分子）の構造'!J$53 &lt; 0, 0, '将来負担比率（分子）の構造'!J$53), NA())</f>
        <v>211</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1020</v>
      </c>
      <c r="C72" s="173">
        <f>基金残高に係る経年分析!G55</f>
        <v>1020</v>
      </c>
      <c r="D72" s="173">
        <f>基金残高に係る経年分析!H55</f>
        <v>1020</v>
      </c>
    </row>
    <row r="73" spans="1:16" x14ac:dyDescent="0.15">
      <c r="A73" s="172" t="s">
        <v>74</v>
      </c>
      <c r="B73" s="173">
        <f>基金残高に係る経年分析!F56</f>
        <v>305</v>
      </c>
      <c r="C73" s="173">
        <f>基金残高に係る経年分析!G56</f>
        <v>305</v>
      </c>
      <c r="D73" s="173">
        <f>基金残高に係る経年分析!H56</f>
        <v>300</v>
      </c>
    </row>
    <row r="74" spans="1:16" x14ac:dyDescent="0.15">
      <c r="A74" s="172" t="s">
        <v>75</v>
      </c>
      <c r="B74" s="173">
        <f>基金残高に係る経年分析!F57</f>
        <v>1798</v>
      </c>
      <c r="C74" s="173">
        <f>基金残高に係る経年分析!G57</f>
        <v>1969</v>
      </c>
      <c r="D74" s="173">
        <f>基金残高に係る経年分析!H57</f>
        <v>2065</v>
      </c>
    </row>
  </sheetData>
  <sheetProtection algorithmName="SHA-512" hashValue="vCwhbOuGpvj1tJ/GXHs1MU02s9cTiOdkIJIOACcJZxHjrHdGP5iYBZen5VM/ZFhWoC0T0An8wBIE++PzlliaUA==" saltValue="5F+CMoC5hDjnhN/jwGEn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1150494</v>
      </c>
      <c r="S5" s="626"/>
      <c r="T5" s="626"/>
      <c r="U5" s="626"/>
      <c r="V5" s="626"/>
      <c r="W5" s="626"/>
      <c r="X5" s="626"/>
      <c r="Y5" s="627"/>
      <c r="Z5" s="628">
        <v>17.100000000000001</v>
      </c>
      <c r="AA5" s="628"/>
      <c r="AB5" s="628"/>
      <c r="AC5" s="628"/>
      <c r="AD5" s="629">
        <v>1150494</v>
      </c>
      <c r="AE5" s="629"/>
      <c r="AF5" s="629"/>
      <c r="AG5" s="629"/>
      <c r="AH5" s="629"/>
      <c r="AI5" s="629"/>
      <c r="AJ5" s="629"/>
      <c r="AK5" s="629"/>
      <c r="AL5" s="630">
        <v>32.5</v>
      </c>
      <c r="AM5" s="631"/>
      <c r="AN5" s="631"/>
      <c r="AO5" s="632"/>
      <c r="AP5" s="622" t="s">
        <v>216</v>
      </c>
      <c r="AQ5" s="623"/>
      <c r="AR5" s="623"/>
      <c r="AS5" s="623"/>
      <c r="AT5" s="623"/>
      <c r="AU5" s="623"/>
      <c r="AV5" s="623"/>
      <c r="AW5" s="623"/>
      <c r="AX5" s="623"/>
      <c r="AY5" s="623"/>
      <c r="AZ5" s="623"/>
      <c r="BA5" s="623"/>
      <c r="BB5" s="623"/>
      <c r="BC5" s="623"/>
      <c r="BD5" s="623"/>
      <c r="BE5" s="623"/>
      <c r="BF5" s="624"/>
      <c r="BG5" s="636">
        <v>1145147</v>
      </c>
      <c r="BH5" s="637"/>
      <c r="BI5" s="637"/>
      <c r="BJ5" s="637"/>
      <c r="BK5" s="637"/>
      <c r="BL5" s="637"/>
      <c r="BM5" s="637"/>
      <c r="BN5" s="638"/>
      <c r="BO5" s="639">
        <v>99.5</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71379</v>
      </c>
      <c r="S6" s="637"/>
      <c r="T6" s="637"/>
      <c r="U6" s="637"/>
      <c r="V6" s="637"/>
      <c r="W6" s="637"/>
      <c r="X6" s="637"/>
      <c r="Y6" s="638"/>
      <c r="Z6" s="639">
        <v>1.1000000000000001</v>
      </c>
      <c r="AA6" s="639"/>
      <c r="AB6" s="639"/>
      <c r="AC6" s="639"/>
      <c r="AD6" s="640">
        <v>71379</v>
      </c>
      <c r="AE6" s="640"/>
      <c r="AF6" s="640"/>
      <c r="AG6" s="640"/>
      <c r="AH6" s="640"/>
      <c r="AI6" s="640"/>
      <c r="AJ6" s="640"/>
      <c r="AK6" s="640"/>
      <c r="AL6" s="641">
        <v>2</v>
      </c>
      <c r="AM6" s="642"/>
      <c r="AN6" s="642"/>
      <c r="AO6" s="643"/>
      <c r="AP6" s="633" t="s">
        <v>221</v>
      </c>
      <c r="AQ6" s="634"/>
      <c r="AR6" s="634"/>
      <c r="AS6" s="634"/>
      <c r="AT6" s="634"/>
      <c r="AU6" s="634"/>
      <c r="AV6" s="634"/>
      <c r="AW6" s="634"/>
      <c r="AX6" s="634"/>
      <c r="AY6" s="634"/>
      <c r="AZ6" s="634"/>
      <c r="BA6" s="634"/>
      <c r="BB6" s="634"/>
      <c r="BC6" s="634"/>
      <c r="BD6" s="634"/>
      <c r="BE6" s="634"/>
      <c r="BF6" s="635"/>
      <c r="BG6" s="636">
        <v>1145147</v>
      </c>
      <c r="BH6" s="637"/>
      <c r="BI6" s="637"/>
      <c r="BJ6" s="637"/>
      <c r="BK6" s="637"/>
      <c r="BL6" s="637"/>
      <c r="BM6" s="637"/>
      <c r="BN6" s="638"/>
      <c r="BO6" s="639">
        <v>99.5</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72444</v>
      </c>
      <c r="CS6" s="637"/>
      <c r="CT6" s="637"/>
      <c r="CU6" s="637"/>
      <c r="CV6" s="637"/>
      <c r="CW6" s="637"/>
      <c r="CX6" s="637"/>
      <c r="CY6" s="638"/>
      <c r="CZ6" s="630">
        <v>1.1000000000000001</v>
      </c>
      <c r="DA6" s="631"/>
      <c r="DB6" s="631"/>
      <c r="DC6" s="647"/>
      <c r="DD6" s="645" t="s">
        <v>122</v>
      </c>
      <c r="DE6" s="637"/>
      <c r="DF6" s="637"/>
      <c r="DG6" s="637"/>
      <c r="DH6" s="637"/>
      <c r="DI6" s="637"/>
      <c r="DJ6" s="637"/>
      <c r="DK6" s="637"/>
      <c r="DL6" s="637"/>
      <c r="DM6" s="637"/>
      <c r="DN6" s="637"/>
      <c r="DO6" s="637"/>
      <c r="DP6" s="638"/>
      <c r="DQ6" s="645">
        <v>72444</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398</v>
      </c>
      <c r="S7" s="637"/>
      <c r="T7" s="637"/>
      <c r="U7" s="637"/>
      <c r="V7" s="637"/>
      <c r="W7" s="637"/>
      <c r="X7" s="637"/>
      <c r="Y7" s="638"/>
      <c r="Z7" s="639">
        <v>0</v>
      </c>
      <c r="AA7" s="639"/>
      <c r="AB7" s="639"/>
      <c r="AC7" s="639"/>
      <c r="AD7" s="640">
        <v>398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385950</v>
      </c>
      <c r="BH7" s="637"/>
      <c r="BI7" s="637"/>
      <c r="BJ7" s="637"/>
      <c r="BK7" s="637"/>
      <c r="BL7" s="637"/>
      <c r="BM7" s="637"/>
      <c r="BN7" s="638"/>
      <c r="BO7" s="639">
        <v>33.5</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1803344</v>
      </c>
      <c r="CS7" s="637"/>
      <c r="CT7" s="637"/>
      <c r="CU7" s="637"/>
      <c r="CV7" s="637"/>
      <c r="CW7" s="637"/>
      <c r="CX7" s="637"/>
      <c r="CY7" s="638"/>
      <c r="CZ7" s="639">
        <v>28.2</v>
      </c>
      <c r="DA7" s="639"/>
      <c r="DB7" s="639"/>
      <c r="DC7" s="639"/>
      <c r="DD7" s="645">
        <v>59428</v>
      </c>
      <c r="DE7" s="637"/>
      <c r="DF7" s="637"/>
      <c r="DG7" s="637"/>
      <c r="DH7" s="637"/>
      <c r="DI7" s="637"/>
      <c r="DJ7" s="637"/>
      <c r="DK7" s="637"/>
      <c r="DL7" s="637"/>
      <c r="DM7" s="637"/>
      <c r="DN7" s="637"/>
      <c r="DO7" s="637"/>
      <c r="DP7" s="638"/>
      <c r="DQ7" s="645">
        <v>982424</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5664</v>
      </c>
      <c r="S8" s="637"/>
      <c r="T8" s="637"/>
      <c r="U8" s="637"/>
      <c r="V8" s="637"/>
      <c r="W8" s="637"/>
      <c r="X8" s="637"/>
      <c r="Y8" s="638"/>
      <c r="Z8" s="639">
        <v>0.1</v>
      </c>
      <c r="AA8" s="639"/>
      <c r="AB8" s="639"/>
      <c r="AC8" s="639"/>
      <c r="AD8" s="640">
        <v>5664</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15935</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1448943</v>
      </c>
      <c r="CS8" s="637"/>
      <c r="CT8" s="637"/>
      <c r="CU8" s="637"/>
      <c r="CV8" s="637"/>
      <c r="CW8" s="637"/>
      <c r="CX8" s="637"/>
      <c r="CY8" s="638"/>
      <c r="CZ8" s="639">
        <v>22.6</v>
      </c>
      <c r="DA8" s="639"/>
      <c r="DB8" s="639"/>
      <c r="DC8" s="639"/>
      <c r="DD8" s="645">
        <v>48786</v>
      </c>
      <c r="DE8" s="637"/>
      <c r="DF8" s="637"/>
      <c r="DG8" s="637"/>
      <c r="DH8" s="637"/>
      <c r="DI8" s="637"/>
      <c r="DJ8" s="637"/>
      <c r="DK8" s="637"/>
      <c r="DL8" s="637"/>
      <c r="DM8" s="637"/>
      <c r="DN8" s="637"/>
      <c r="DO8" s="637"/>
      <c r="DP8" s="638"/>
      <c r="DQ8" s="645">
        <v>950186</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6787</v>
      </c>
      <c r="S9" s="637"/>
      <c r="T9" s="637"/>
      <c r="U9" s="637"/>
      <c r="V9" s="637"/>
      <c r="W9" s="637"/>
      <c r="X9" s="637"/>
      <c r="Y9" s="638"/>
      <c r="Z9" s="639">
        <v>0.1</v>
      </c>
      <c r="AA9" s="639"/>
      <c r="AB9" s="639"/>
      <c r="AC9" s="639"/>
      <c r="AD9" s="640">
        <v>6787</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307704</v>
      </c>
      <c r="BH9" s="637"/>
      <c r="BI9" s="637"/>
      <c r="BJ9" s="637"/>
      <c r="BK9" s="637"/>
      <c r="BL9" s="637"/>
      <c r="BM9" s="637"/>
      <c r="BN9" s="638"/>
      <c r="BO9" s="639">
        <v>26.7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570134</v>
      </c>
      <c r="CS9" s="637"/>
      <c r="CT9" s="637"/>
      <c r="CU9" s="637"/>
      <c r="CV9" s="637"/>
      <c r="CW9" s="637"/>
      <c r="CX9" s="637"/>
      <c r="CY9" s="638"/>
      <c r="CZ9" s="639">
        <v>8.9</v>
      </c>
      <c r="DA9" s="639"/>
      <c r="DB9" s="639"/>
      <c r="DC9" s="639"/>
      <c r="DD9" s="645">
        <v>11831</v>
      </c>
      <c r="DE9" s="637"/>
      <c r="DF9" s="637"/>
      <c r="DG9" s="637"/>
      <c r="DH9" s="637"/>
      <c r="DI9" s="637"/>
      <c r="DJ9" s="637"/>
      <c r="DK9" s="637"/>
      <c r="DL9" s="637"/>
      <c r="DM9" s="637"/>
      <c r="DN9" s="637"/>
      <c r="DO9" s="637"/>
      <c r="DP9" s="638"/>
      <c r="DQ9" s="645">
        <v>452417</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30261</v>
      </c>
      <c r="BH10" s="637"/>
      <c r="BI10" s="637"/>
      <c r="BJ10" s="637"/>
      <c r="BK10" s="637"/>
      <c r="BL10" s="637"/>
      <c r="BM10" s="637"/>
      <c r="BN10" s="638"/>
      <c r="BO10" s="639">
        <v>2.6</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234036</v>
      </c>
      <c r="S11" s="637"/>
      <c r="T11" s="637"/>
      <c r="U11" s="637"/>
      <c r="V11" s="637"/>
      <c r="W11" s="637"/>
      <c r="X11" s="637"/>
      <c r="Y11" s="638"/>
      <c r="Z11" s="641">
        <v>3.5</v>
      </c>
      <c r="AA11" s="642"/>
      <c r="AB11" s="642"/>
      <c r="AC11" s="648"/>
      <c r="AD11" s="645">
        <v>234036</v>
      </c>
      <c r="AE11" s="637"/>
      <c r="AF11" s="637"/>
      <c r="AG11" s="637"/>
      <c r="AH11" s="637"/>
      <c r="AI11" s="637"/>
      <c r="AJ11" s="637"/>
      <c r="AK11" s="638"/>
      <c r="AL11" s="641">
        <v>6.6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32050</v>
      </c>
      <c r="BH11" s="637"/>
      <c r="BI11" s="637"/>
      <c r="BJ11" s="637"/>
      <c r="BK11" s="637"/>
      <c r="BL11" s="637"/>
      <c r="BM11" s="637"/>
      <c r="BN11" s="638"/>
      <c r="BO11" s="639">
        <v>2.8</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336488</v>
      </c>
      <c r="CS11" s="637"/>
      <c r="CT11" s="637"/>
      <c r="CU11" s="637"/>
      <c r="CV11" s="637"/>
      <c r="CW11" s="637"/>
      <c r="CX11" s="637"/>
      <c r="CY11" s="638"/>
      <c r="CZ11" s="639">
        <v>5.3</v>
      </c>
      <c r="DA11" s="639"/>
      <c r="DB11" s="639"/>
      <c r="DC11" s="639"/>
      <c r="DD11" s="645">
        <v>72575</v>
      </c>
      <c r="DE11" s="637"/>
      <c r="DF11" s="637"/>
      <c r="DG11" s="637"/>
      <c r="DH11" s="637"/>
      <c r="DI11" s="637"/>
      <c r="DJ11" s="637"/>
      <c r="DK11" s="637"/>
      <c r="DL11" s="637"/>
      <c r="DM11" s="637"/>
      <c r="DN11" s="637"/>
      <c r="DO11" s="637"/>
      <c r="DP11" s="638"/>
      <c r="DQ11" s="645">
        <v>167025</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96120</v>
      </c>
      <c r="S12" s="637"/>
      <c r="T12" s="637"/>
      <c r="U12" s="637"/>
      <c r="V12" s="637"/>
      <c r="W12" s="637"/>
      <c r="X12" s="637"/>
      <c r="Y12" s="638"/>
      <c r="Z12" s="639">
        <v>1.4</v>
      </c>
      <c r="AA12" s="639"/>
      <c r="AB12" s="639"/>
      <c r="AC12" s="639"/>
      <c r="AD12" s="640">
        <v>96120</v>
      </c>
      <c r="AE12" s="640"/>
      <c r="AF12" s="640"/>
      <c r="AG12" s="640"/>
      <c r="AH12" s="640"/>
      <c r="AI12" s="640"/>
      <c r="AJ12" s="640"/>
      <c r="AK12" s="640"/>
      <c r="AL12" s="641">
        <v>2.7</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628153</v>
      </c>
      <c r="BH12" s="637"/>
      <c r="BI12" s="637"/>
      <c r="BJ12" s="637"/>
      <c r="BK12" s="637"/>
      <c r="BL12" s="637"/>
      <c r="BM12" s="637"/>
      <c r="BN12" s="638"/>
      <c r="BO12" s="639">
        <v>54.6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252531</v>
      </c>
      <c r="CS12" s="637"/>
      <c r="CT12" s="637"/>
      <c r="CU12" s="637"/>
      <c r="CV12" s="637"/>
      <c r="CW12" s="637"/>
      <c r="CX12" s="637"/>
      <c r="CY12" s="638"/>
      <c r="CZ12" s="639">
        <v>3.9</v>
      </c>
      <c r="DA12" s="639"/>
      <c r="DB12" s="639"/>
      <c r="DC12" s="639"/>
      <c r="DD12" s="645">
        <v>114092</v>
      </c>
      <c r="DE12" s="637"/>
      <c r="DF12" s="637"/>
      <c r="DG12" s="637"/>
      <c r="DH12" s="637"/>
      <c r="DI12" s="637"/>
      <c r="DJ12" s="637"/>
      <c r="DK12" s="637"/>
      <c r="DL12" s="637"/>
      <c r="DM12" s="637"/>
      <c r="DN12" s="637"/>
      <c r="DO12" s="637"/>
      <c r="DP12" s="638"/>
      <c r="DQ12" s="645">
        <v>138117</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622992</v>
      </c>
      <c r="BH13" s="637"/>
      <c r="BI13" s="637"/>
      <c r="BJ13" s="637"/>
      <c r="BK13" s="637"/>
      <c r="BL13" s="637"/>
      <c r="BM13" s="637"/>
      <c r="BN13" s="638"/>
      <c r="BO13" s="639">
        <v>54.1</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309255</v>
      </c>
      <c r="CS13" s="637"/>
      <c r="CT13" s="637"/>
      <c r="CU13" s="637"/>
      <c r="CV13" s="637"/>
      <c r="CW13" s="637"/>
      <c r="CX13" s="637"/>
      <c r="CY13" s="638"/>
      <c r="CZ13" s="639">
        <v>4.8</v>
      </c>
      <c r="DA13" s="639"/>
      <c r="DB13" s="639"/>
      <c r="DC13" s="639"/>
      <c r="DD13" s="645">
        <v>144906</v>
      </c>
      <c r="DE13" s="637"/>
      <c r="DF13" s="637"/>
      <c r="DG13" s="637"/>
      <c r="DH13" s="637"/>
      <c r="DI13" s="637"/>
      <c r="DJ13" s="637"/>
      <c r="DK13" s="637"/>
      <c r="DL13" s="637"/>
      <c r="DM13" s="637"/>
      <c r="DN13" s="637"/>
      <c r="DO13" s="637"/>
      <c r="DP13" s="638"/>
      <c r="DQ13" s="645">
        <v>209065</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731</v>
      </c>
      <c r="S14" s="637"/>
      <c r="T14" s="637"/>
      <c r="U14" s="637"/>
      <c r="V14" s="637"/>
      <c r="W14" s="637"/>
      <c r="X14" s="637"/>
      <c r="Y14" s="638"/>
      <c r="Z14" s="639">
        <v>0</v>
      </c>
      <c r="AA14" s="639"/>
      <c r="AB14" s="639"/>
      <c r="AC14" s="639"/>
      <c r="AD14" s="640">
        <v>731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39148</v>
      </c>
      <c r="BH14" s="637"/>
      <c r="BI14" s="637"/>
      <c r="BJ14" s="637"/>
      <c r="BK14" s="637"/>
      <c r="BL14" s="637"/>
      <c r="BM14" s="637"/>
      <c r="BN14" s="638"/>
      <c r="BO14" s="639">
        <v>3.4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271804</v>
      </c>
      <c r="CS14" s="637"/>
      <c r="CT14" s="637"/>
      <c r="CU14" s="637"/>
      <c r="CV14" s="637"/>
      <c r="CW14" s="637"/>
      <c r="CX14" s="637"/>
      <c r="CY14" s="638"/>
      <c r="CZ14" s="639">
        <v>4.2</v>
      </c>
      <c r="DA14" s="639"/>
      <c r="DB14" s="639"/>
      <c r="DC14" s="639"/>
      <c r="DD14" s="645">
        <v>9276</v>
      </c>
      <c r="DE14" s="637"/>
      <c r="DF14" s="637"/>
      <c r="DG14" s="637"/>
      <c r="DH14" s="637"/>
      <c r="DI14" s="637"/>
      <c r="DJ14" s="637"/>
      <c r="DK14" s="637"/>
      <c r="DL14" s="637"/>
      <c r="DM14" s="637"/>
      <c r="DN14" s="637"/>
      <c r="DO14" s="637"/>
      <c r="DP14" s="638"/>
      <c r="DQ14" s="645">
        <v>261171</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89519</v>
      </c>
      <c r="BH15" s="637"/>
      <c r="BI15" s="637"/>
      <c r="BJ15" s="637"/>
      <c r="BK15" s="637"/>
      <c r="BL15" s="637"/>
      <c r="BM15" s="637"/>
      <c r="BN15" s="638"/>
      <c r="BO15" s="639">
        <v>7.8</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509401</v>
      </c>
      <c r="CS15" s="637"/>
      <c r="CT15" s="637"/>
      <c r="CU15" s="637"/>
      <c r="CV15" s="637"/>
      <c r="CW15" s="637"/>
      <c r="CX15" s="637"/>
      <c r="CY15" s="638"/>
      <c r="CZ15" s="639">
        <v>8</v>
      </c>
      <c r="DA15" s="639"/>
      <c r="DB15" s="639"/>
      <c r="DC15" s="639"/>
      <c r="DD15" s="645">
        <v>64678</v>
      </c>
      <c r="DE15" s="637"/>
      <c r="DF15" s="637"/>
      <c r="DG15" s="637"/>
      <c r="DH15" s="637"/>
      <c r="DI15" s="637"/>
      <c r="DJ15" s="637"/>
      <c r="DK15" s="637"/>
      <c r="DL15" s="637"/>
      <c r="DM15" s="637"/>
      <c r="DN15" s="637"/>
      <c r="DO15" s="637"/>
      <c r="DP15" s="638"/>
      <c r="DQ15" s="645">
        <v>415594</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10401</v>
      </c>
      <c r="S16" s="637"/>
      <c r="T16" s="637"/>
      <c r="U16" s="637"/>
      <c r="V16" s="637"/>
      <c r="W16" s="637"/>
      <c r="X16" s="637"/>
      <c r="Y16" s="638"/>
      <c r="Z16" s="639">
        <v>0.2</v>
      </c>
      <c r="AA16" s="639"/>
      <c r="AB16" s="639"/>
      <c r="AC16" s="639"/>
      <c r="AD16" s="640">
        <v>10401</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2377</v>
      </c>
      <c r="BH16" s="637"/>
      <c r="BI16" s="637"/>
      <c r="BJ16" s="637"/>
      <c r="BK16" s="637"/>
      <c r="BL16" s="637"/>
      <c r="BM16" s="637"/>
      <c r="BN16" s="638"/>
      <c r="BO16" s="639">
        <v>0.2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357730</v>
      </c>
      <c r="CS16" s="637"/>
      <c r="CT16" s="637"/>
      <c r="CU16" s="637"/>
      <c r="CV16" s="637"/>
      <c r="CW16" s="637"/>
      <c r="CX16" s="637"/>
      <c r="CY16" s="638"/>
      <c r="CZ16" s="639">
        <v>5.6</v>
      </c>
      <c r="DA16" s="639"/>
      <c r="DB16" s="639"/>
      <c r="DC16" s="639"/>
      <c r="DD16" s="645" t="s">
        <v>122</v>
      </c>
      <c r="DE16" s="637"/>
      <c r="DF16" s="637"/>
      <c r="DG16" s="637"/>
      <c r="DH16" s="637"/>
      <c r="DI16" s="637"/>
      <c r="DJ16" s="637"/>
      <c r="DK16" s="637"/>
      <c r="DL16" s="637"/>
      <c r="DM16" s="637"/>
      <c r="DN16" s="637"/>
      <c r="DO16" s="637"/>
      <c r="DP16" s="638"/>
      <c r="DQ16" s="645">
        <v>86816</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24449</v>
      </c>
      <c r="S17" s="637"/>
      <c r="T17" s="637"/>
      <c r="U17" s="637"/>
      <c r="V17" s="637"/>
      <c r="W17" s="637"/>
      <c r="X17" s="637"/>
      <c r="Y17" s="638"/>
      <c r="Z17" s="639">
        <v>0.4</v>
      </c>
      <c r="AA17" s="639"/>
      <c r="AB17" s="639"/>
      <c r="AC17" s="639"/>
      <c r="AD17" s="640">
        <v>24449</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468996</v>
      </c>
      <c r="CS17" s="637"/>
      <c r="CT17" s="637"/>
      <c r="CU17" s="637"/>
      <c r="CV17" s="637"/>
      <c r="CW17" s="637"/>
      <c r="CX17" s="637"/>
      <c r="CY17" s="638"/>
      <c r="CZ17" s="639">
        <v>7.3</v>
      </c>
      <c r="DA17" s="639"/>
      <c r="DB17" s="639"/>
      <c r="DC17" s="639"/>
      <c r="DD17" s="645" t="s">
        <v>122</v>
      </c>
      <c r="DE17" s="637"/>
      <c r="DF17" s="637"/>
      <c r="DG17" s="637"/>
      <c r="DH17" s="637"/>
      <c r="DI17" s="637"/>
      <c r="DJ17" s="637"/>
      <c r="DK17" s="637"/>
      <c r="DL17" s="637"/>
      <c r="DM17" s="637"/>
      <c r="DN17" s="637"/>
      <c r="DO17" s="637"/>
      <c r="DP17" s="638"/>
      <c r="DQ17" s="645">
        <v>465983</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3504</v>
      </c>
      <c r="S18" s="637"/>
      <c r="T18" s="637"/>
      <c r="U18" s="637"/>
      <c r="V18" s="637"/>
      <c r="W18" s="637"/>
      <c r="X18" s="637"/>
      <c r="Y18" s="638"/>
      <c r="Z18" s="639">
        <v>0.1</v>
      </c>
      <c r="AA18" s="639"/>
      <c r="AB18" s="639"/>
      <c r="AC18" s="639"/>
      <c r="AD18" s="640">
        <v>3504</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3504</v>
      </c>
      <c r="S19" s="637"/>
      <c r="T19" s="637"/>
      <c r="U19" s="637"/>
      <c r="V19" s="637"/>
      <c r="W19" s="637"/>
      <c r="X19" s="637"/>
      <c r="Y19" s="638"/>
      <c r="Z19" s="639">
        <v>0.1</v>
      </c>
      <c r="AA19" s="639"/>
      <c r="AB19" s="639"/>
      <c r="AC19" s="639"/>
      <c r="AD19" s="640">
        <v>3504</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5347</v>
      </c>
      <c r="BH19" s="637"/>
      <c r="BI19" s="637"/>
      <c r="BJ19" s="637"/>
      <c r="BK19" s="637"/>
      <c r="BL19" s="637"/>
      <c r="BM19" s="637"/>
      <c r="BN19" s="638"/>
      <c r="BO19" s="639">
        <v>0.5</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5347</v>
      </c>
      <c r="BH20" s="637"/>
      <c r="BI20" s="637"/>
      <c r="BJ20" s="637"/>
      <c r="BK20" s="637"/>
      <c r="BL20" s="637"/>
      <c r="BM20" s="637"/>
      <c r="BN20" s="638"/>
      <c r="BO20" s="639">
        <v>0.5</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6401070</v>
      </c>
      <c r="CS20" s="637"/>
      <c r="CT20" s="637"/>
      <c r="CU20" s="637"/>
      <c r="CV20" s="637"/>
      <c r="CW20" s="637"/>
      <c r="CX20" s="637"/>
      <c r="CY20" s="638"/>
      <c r="CZ20" s="639">
        <v>100</v>
      </c>
      <c r="DA20" s="639"/>
      <c r="DB20" s="639"/>
      <c r="DC20" s="639"/>
      <c r="DD20" s="645">
        <v>525572</v>
      </c>
      <c r="DE20" s="637"/>
      <c r="DF20" s="637"/>
      <c r="DG20" s="637"/>
      <c r="DH20" s="637"/>
      <c r="DI20" s="637"/>
      <c r="DJ20" s="637"/>
      <c r="DK20" s="637"/>
      <c r="DL20" s="637"/>
      <c r="DM20" s="637"/>
      <c r="DN20" s="637"/>
      <c r="DO20" s="637"/>
      <c r="DP20" s="638"/>
      <c r="DQ20" s="645">
        <v>4201242</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2165350</v>
      </c>
      <c r="S21" s="637"/>
      <c r="T21" s="637"/>
      <c r="U21" s="637"/>
      <c r="V21" s="637"/>
      <c r="W21" s="637"/>
      <c r="X21" s="637"/>
      <c r="Y21" s="638"/>
      <c r="Z21" s="639">
        <v>32.200000000000003</v>
      </c>
      <c r="AA21" s="639"/>
      <c r="AB21" s="639"/>
      <c r="AC21" s="639"/>
      <c r="AD21" s="640">
        <v>1913446</v>
      </c>
      <c r="AE21" s="640"/>
      <c r="AF21" s="640"/>
      <c r="AG21" s="640"/>
      <c r="AH21" s="640"/>
      <c r="AI21" s="640"/>
      <c r="AJ21" s="640"/>
      <c r="AK21" s="640"/>
      <c r="AL21" s="641">
        <v>54.1</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5347</v>
      </c>
      <c r="BH21" s="637"/>
      <c r="BI21" s="637"/>
      <c r="BJ21" s="637"/>
      <c r="BK21" s="637"/>
      <c r="BL21" s="637"/>
      <c r="BM21" s="637"/>
      <c r="BN21" s="638"/>
      <c r="BO21" s="639">
        <v>0.5</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1913446</v>
      </c>
      <c r="S22" s="637"/>
      <c r="T22" s="637"/>
      <c r="U22" s="637"/>
      <c r="V22" s="637"/>
      <c r="W22" s="637"/>
      <c r="X22" s="637"/>
      <c r="Y22" s="638"/>
      <c r="Z22" s="639">
        <v>28.4</v>
      </c>
      <c r="AA22" s="639"/>
      <c r="AB22" s="639"/>
      <c r="AC22" s="639"/>
      <c r="AD22" s="640">
        <v>1913446</v>
      </c>
      <c r="AE22" s="640"/>
      <c r="AF22" s="640"/>
      <c r="AG22" s="640"/>
      <c r="AH22" s="640"/>
      <c r="AI22" s="640"/>
      <c r="AJ22" s="640"/>
      <c r="AK22" s="640"/>
      <c r="AL22" s="641">
        <v>54.1</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251897</v>
      </c>
      <c r="S23" s="637"/>
      <c r="T23" s="637"/>
      <c r="U23" s="637"/>
      <c r="V23" s="637"/>
      <c r="W23" s="637"/>
      <c r="X23" s="637"/>
      <c r="Y23" s="638"/>
      <c r="Z23" s="639">
        <v>3.7</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v>7</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2414970</v>
      </c>
      <c r="CS24" s="626"/>
      <c r="CT24" s="626"/>
      <c r="CU24" s="626"/>
      <c r="CV24" s="626"/>
      <c r="CW24" s="626"/>
      <c r="CX24" s="626"/>
      <c r="CY24" s="627"/>
      <c r="CZ24" s="630">
        <v>37.700000000000003</v>
      </c>
      <c r="DA24" s="631"/>
      <c r="DB24" s="631"/>
      <c r="DC24" s="647"/>
      <c r="DD24" s="671">
        <v>2006223</v>
      </c>
      <c r="DE24" s="626"/>
      <c r="DF24" s="626"/>
      <c r="DG24" s="626"/>
      <c r="DH24" s="626"/>
      <c r="DI24" s="626"/>
      <c r="DJ24" s="626"/>
      <c r="DK24" s="627"/>
      <c r="DL24" s="671">
        <v>1867580</v>
      </c>
      <c r="DM24" s="626"/>
      <c r="DN24" s="626"/>
      <c r="DO24" s="626"/>
      <c r="DP24" s="626"/>
      <c r="DQ24" s="626"/>
      <c r="DR24" s="626"/>
      <c r="DS24" s="626"/>
      <c r="DT24" s="626"/>
      <c r="DU24" s="626"/>
      <c r="DV24" s="627"/>
      <c r="DW24" s="630">
        <v>52.4</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3769313</v>
      </c>
      <c r="S25" s="637"/>
      <c r="T25" s="637"/>
      <c r="U25" s="637"/>
      <c r="V25" s="637"/>
      <c r="W25" s="637"/>
      <c r="X25" s="637"/>
      <c r="Y25" s="638"/>
      <c r="Z25" s="639">
        <v>56</v>
      </c>
      <c r="AA25" s="639"/>
      <c r="AB25" s="639"/>
      <c r="AC25" s="639"/>
      <c r="AD25" s="640">
        <v>3517409</v>
      </c>
      <c r="AE25" s="640"/>
      <c r="AF25" s="640"/>
      <c r="AG25" s="640"/>
      <c r="AH25" s="640"/>
      <c r="AI25" s="640"/>
      <c r="AJ25" s="640"/>
      <c r="AK25" s="640"/>
      <c r="AL25" s="641">
        <v>99.4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1351188</v>
      </c>
      <c r="CS25" s="668"/>
      <c r="CT25" s="668"/>
      <c r="CU25" s="668"/>
      <c r="CV25" s="668"/>
      <c r="CW25" s="668"/>
      <c r="CX25" s="668"/>
      <c r="CY25" s="669"/>
      <c r="CZ25" s="641">
        <v>21.1</v>
      </c>
      <c r="DA25" s="666"/>
      <c r="DB25" s="666"/>
      <c r="DC25" s="670"/>
      <c r="DD25" s="645">
        <v>1286718</v>
      </c>
      <c r="DE25" s="668"/>
      <c r="DF25" s="668"/>
      <c r="DG25" s="668"/>
      <c r="DH25" s="668"/>
      <c r="DI25" s="668"/>
      <c r="DJ25" s="668"/>
      <c r="DK25" s="669"/>
      <c r="DL25" s="645">
        <v>1239644</v>
      </c>
      <c r="DM25" s="668"/>
      <c r="DN25" s="668"/>
      <c r="DO25" s="668"/>
      <c r="DP25" s="668"/>
      <c r="DQ25" s="668"/>
      <c r="DR25" s="668"/>
      <c r="DS25" s="668"/>
      <c r="DT25" s="668"/>
      <c r="DU25" s="668"/>
      <c r="DV25" s="669"/>
      <c r="DW25" s="641">
        <v>34.799999999999997</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1348</v>
      </c>
      <c r="S26" s="637"/>
      <c r="T26" s="637"/>
      <c r="U26" s="637"/>
      <c r="V26" s="637"/>
      <c r="W26" s="637"/>
      <c r="X26" s="637"/>
      <c r="Y26" s="638"/>
      <c r="Z26" s="639">
        <v>0</v>
      </c>
      <c r="AA26" s="639"/>
      <c r="AB26" s="639"/>
      <c r="AC26" s="639"/>
      <c r="AD26" s="640">
        <v>1348</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770436</v>
      </c>
      <c r="CS26" s="637"/>
      <c r="CT26" s="637"/>
      <c r="CU26" s="637"/>
      <c r="CV26" s="637"/>
      <c r="CW26" s="637"/>
      <c r="CX26" s="637"/>
      <c r="CY26" s="638"/>
      <c r="CZ26" s="641">
        <v>12</v>
      </c>
      <c r="DA26" s="666"/>
      <c r="DB26" s="666"/>
      <c r="DC26" s="670"/>
      <c r="DD26" s="645">
        <v>722963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51982</v>
      </c>
      <c r="S27" s="637"/>
      <c r="T27" s="637"/>
      <c r="U27" s="637"/>
      <c r="V27" s="637"/>
      <c r="W27" s="637"/>
      <c r="X27" s="637"/>
      <c r="Y27" s="638"/>
      <c r="Z27" s="639">
        <v>0.8</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1150494</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594786</v>
      </c>
      <c r="CS27" s="668"/>
      <c r="CT27" s="668"/>
      <c r="CU27" s="668"/>
      <c r="CV27" s="668"/>
      <c r="CW27" s="668"/>
      <c r="CX27" s="668"/>
      <c r="CY27" s="669"/>
      <c r="CZ27" s="641">
        <v>9.3000000000000007</v>
      </c>
      <c r="DA27" s="666"/>
      <c r="DB27" s="666"/>
      <c r="DC27" s="670"/>
      <c r="DD27" s="645">
        <v>253522</v>
      </c>
      <c r="DE27" s="668"/>
      <c r="DF27" s="668"/>
      <c r="DG27" s="668"/>
      <c r="DH27" s="668"/>
      <c r="DI27" s="668"/>
      <c r="DJ27" s="668"/>
      <c r="DK27" s="669"/>
      <c r="DL27" s="645">
        <v>161953</v>
      </c>
      <c r="DM27" s="668"/>
      <c r="DN27" s="668"/>
      <c r="DO27" s="668"/>
      <c r="DP27" s="668"/>
      <c r="DQ27" s="668"/>
      <c r="DR27" s="668"/>
      <c r="DS27" s="668"/>
      <c r="DT27" s="668"/>
      <c r="DU27" s="668"/>
      <c r="DV27" s="669"/>
      <c r="DW27" s="641">
        <v>4.5</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64648</v>
      </c>
      <c r="S28" s="637"/>
      <c r="T28" s="637"/>
      <c r="U28" s="637"/>
      <c r="V28" s="637"/>
      <c r="W28" s="637"/>
      <c r="X28" s="637"/>
      <c r="Y28" s="638"/>
      <c r="Z28" s="639">
        <v>1</v>
      </c>
      <c r="AA28" s="639"/>
      <c r="AB28" s="639"/>
      <c r="AC28" s="639"/>
      <c r="AD28" s="640">
        <v>8077</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468996</v>
      </c>
      <c r="CS28" s="637"/>
      <c r="CT28" s="637"/>
      <c r="CU28" s="637"/>
      <c r="CV28" s="637"/>
      <c r="CW28" s="637"/>
      <c r="CX28" s="637"/>
      <c r="CY28" s="638"/>
      <c r="CZ28" s="641">
        <v>7.3</v>
      </c>
      <c r="DA28" s="666"/>
      <c r="DB28" s="666"/>
      <c r="DC28" s="670"/>
      <c r="DD28" s="645">
        <v>465983</v>
      </c>
      <c r="DE28" s="637"/>
      <c r="DF28" s="637"/>
      <c r="DG28" s="637"/>
      <c r="DH28" s="637"/>
      <c r="DI28" s="637"/>
      <c r="DJ28" s="637"/>
      <c r="DK28" s="638"/>
      <c r="DL28" s="645">
        <v>465983</v>
      </c>
      <c r="DM28" s="637"/>
      <c r="DN28" s="637"/>
      <c r="DO28" s="637"/>
      <c r="DP28" s="637"/>
      <c r="DQ28" s="637"/>
      <c r="DR28" s="637"/>
      <c r="DS28" s="637"/>
      <c r="DT28" s="637"/>
      <c r="DU28" s="637"/>
      <c r="DV28" s="638"/>
      <c r="DW28" s="641">
        <v>13.1</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37524</v>
      </c>
      <c r="S29" s="637"/>
      <c r="T29" s="637"/>
      <c r="U29" s="637"/>
      <c r="V29" s="637"/>
      <c r="W29" s="637"/>
      <c r="X29" s="637"/>
      <c r="Y29" s="638"/>
      <c r="Z29" s="639">
        <v>0.6</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468996</v>
      </c>
      <c r="CS29" s="668"/>
      <c r="CT29" s="668"/>
      <c r="CU29" s="668"/>
      <c r="CV29" s="668"/>
      <c r="CW29" s="668"/>
      <c r="CX29" s="668"/>
      <c r="CY29" s="669"/>
      <c r="CZ29" s="641">
        <v>7.3</v>
      </c>
      <c r="DA29" s="666"/>
      <c r="DB29" s="666"/>
      <c r="DC29" s="670"/>
      <c r="DD29" s="645">
        <v>465983</v>
      </c>
      <c r="DE29" s="668"/>
      <c r="DF29" s="668"/>
      <c r="DG29" s="668"/>
      <c r="DH29" s="668"/>
      <c r="DI29" s="668"/>
      <c r="DJ29" s="668"/>
      <c r="DK29" s="669"/>
      <c r="DL29" s="645">
        <v>465983</v>
      </c>
      <c r="DM29" s="668"/>
      <c r="DN29" s="668"/>
      <c r="DO29" s="668"/>
      <c r="DP29" s="668"/>
      <c r="DQ29" s="668"/>
      <c r="DR29" s="668"/>
      <c r="DS29" s="668"/>
      <c r="DT29" s="668"/>
      <c r="DU29" s="668"/>
      <c r="DV29" s="669"/>
      <c r="DW29" s="641">
        <v>13.1</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542823</v>
      </c>
      <c r="S30" s="637"/>
      <c r="T30" s="637"/>
      <c r="U30" s="637"/>
      <c r="V30" s="637"/>
      <c r="W30" s="637"/>
      <c r="X30" s="637"/>
      <c r="Y30" s="638"/>
      <c r="Z30" s="639">
        <v>8.1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454382</v>
      </c>
      <c r="CS30" s="637"/>
      <c r="CT30" s="637"/>
      <c r="CU30" s="637"/>
      <c r="CV30" s="637"/>
      <c r="CW30" s="637"/>
      <c r="CX30" s="637"/>
      <c r="CY30" s="638"/>
      <c r="CZ30" s="641">
        <v>7.1</v>
      </c>
      <c r="DA30" s="666"/>
      <c r="DB30" s="666"/>
      <c r="DC30" s="670"/>
      <c r="DD30" s="645">
        <v>451504</v>
      </c>
      <c r="DE30" s="637"/>
      <c r="DF30" s="637"/>
      <c r="DG30" s="637"/>
      <c r="DH30" s="637"/>
      <c r="DI30" s="637"/>
      <c r="DJ30" s="637"/>
      <c r="DK30" s="638"/>
      <c r="DL30" s="645">
        <v>451504</v>
      </c>
      <c r="DM30" s="637"/>
      <c r="DN30" s="637"/>
      <c r="DO30" s="637"/>
      <c r="DP30" s="637"/>
      <c r="DQ30" s="637"/>
      <c r="DR30" s="637"/>
      <c r="DS30" s="637"/>
      <c r="DT30" s="637"/>
      <c r="DU30" s="637"/>
      <c r="DV30" s="638"/>
      <c r="DW30" s="641">
        <v>12.7</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v>
      </c>
      <c r="BH31" s="680"/>
      <c r="BI31" s="680"/>
      <c r="BJ31" s="680"/>
      <c r="BK31" s="680"/>
      <c r="BL31" s="680"/>
      <c r="BM31" s="631">
        <v>94.9</v>
      </c>
      <c r="BN31" s="680"/>
      <c r="BO31" s="680"/>
      <c r="BP31" s="680"/>
      <c r="BQ31" s="681"/>
      <c r="BR31" s="692">
        <v>98.8</v>
      </c>
      <c r="BS31" s="680"/>
      <c r="BT31" s="680"/>
      <c r="BU31" s="680"/>
      <c r="BV31" s="680"/>
      <c r="BW31" s="680"/>
      <c r="BX31" s="631">
        <v>94.7</v>
      </c>
      <c r="BY31" s="680"/>
      <c r="BZ31" s="680"/>
      <c r="CA31" s="680"/>
      <c r="CB31" s="681"/>
      <c r="CD31" s="674"/>
      <c r="CE31" s="675"/>
      <c r="CF31" s="633" t="s">
        <v>300</v>
      </c>
      <c r="CG31" s="634"/>
      <c r="CH31" s="634"/>
      <c r="CI31" s="634"/>
      <c r="CJ31" s="634"/>
      <c r="CK31" s="634"/>
      <c r="CL31" s="634"/>
      <c r="CM31" s="634"/>
      <c r="CN31" s="634"/>
      <c r="CO31" s="634"/>
      <c r="CP31" s="634"/>
      <c r="CQ31" s="635"/>
      <c r="CR31" s="636">
        <v>14614</v>
      </c>
      <c r="CS31" s="668"/>
      <c r="CT31" s="668"/>
      <c r="CU31" s="668"/>
      <c r="CV31" s="668"/>
      <c r="CW31" s="668"/>
      <c r="CX31" s="668"/>
      <c r="CY31" s="669"/>
      <c r="CZ31" s="641">
        <v>0.2</v>
      </c>
      <c r="DA31" s="666"/>
      <c r="DB31" s="666"/>
      <c r="DC31" s="670"/>
      <c r="DD31" s="645">
        <v>14479</v>
      </c>
      <c r="DE31" s="668"/>
      <c r="DF31" s="668"/>
      <c r="DG31" s="668"/>
      <c r="DH31" s="668"/>
      <c r="DI31" s="668"/>
      <c r="DJ31" s="668"/>
      <c r="DK31" s="669"/>
      <c r="DL31" s="645">
        <v>14479</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342216</v>
      </c>
      <c r="S32" s="637"/>
      <c r="T32" s="637"/>
      <c r="U32" s="637"/>
      <c r="V32" s="637"/>
      <c r="W32" s="637"/>
      <c r="X32" s="637"/>
      <c r="Y32" s="638"/>
      <c r="Z32" s="639">
        <v>5.0999999999999996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99.6</v>
      </c>
      <c r="BH32" s="668"/>
      <c r="BI32" s="668"/>
      <c r="BJ32" s="668"/>
      <c r="BK32" s="668"/>
      <c r="BL32" s="668"/>
      <c r="BM32" s="642">
        <v>98.8</v>
      </c>
      <c r="BN32" s="668"/>
      <c r="BO32" s="668"/>
      <c r="BP32" s="668"/>
      <c r="BQ32" s="691"/>
      <c r="BR32" s="693">
        <v>99.6</v>
      </c>
      <c r="BS32" s="668"/>
      <c r="BT32" s="668"/>
      <c r="BU32" s="668"/>
      <c r="BV32" s="668"/>
      <c r="BW32" s="668"/>
      <c r="BX32" s="642">
        <v>98.2</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53546</v>
      </c>
      <c r="S33" s="637"/>
      <c r="T33" s="637"/>
      <c r="U33" s="637"/>
      <c r="V33" s="637"/>
      <c r="W33" s="637"/>
      <c r="X33" s="637"/>
      <c r="Y33" s="638"/>
      <c r="Z33" s="639">
        <v>0.8</v>
      </c>
      <c r="AA33" s="639"/>
      <c r="AB33" s="639"/>
      <c r="AC33" s="639"/>
      <c r="AD33" s="640">
        <v>12465</v>
      </c>
      <c r="AE33" s="640"/>
      <c r="AF33" s="640"/>
      <c r="AG33" s="640"/>
      <c r="AH33" s="640"/>
      <c r="AI33" s="640"/>
      <c r="AJ33" s="640"/>
      <c r="AK33" s="640"/>
      <c r="AL33" s="641">
        <v>0.4</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98.4</v>
      </c>
      <c r="BH33" s="695"/>
      <c r="BI33" s="695"/>
      <c r="BJ33" s="695"/>
      <c r="BK33" s="695"/>
      <c r="BL33" s="695"/>
      <c r="BM33" s="696">
        <v>91.7</v>
      </c>
      <c r="BN33" s="695"/>
      <c r="BO33" s="695"/>
      <c r="BP33" s="695"/>
      <c r="BQ33" s="697"/>
      <c r="BR33" s="694">
        <v>98.1</v>
      </c>
      <c r="BS33" s="695"/>
      <c r="BT33" s="695"/>
      <c r="BU33" s="695"/>
      <c r="BV33" s="695"/>
      <c r="BW33" s="695"/>
      <c r="BX33" s="696">
        <v>91.7</v>
      </c>
      <c r="BY33" s="695"/>
      <c r="BZ33" s="695"/>
      <c r="CA33" s="695"/>
      <c r="CB33" s="697"/>
      <c r="CD33" s="633" t="s">
        <v>307</v>
      </c>
      <c r="CE33" s="634"/>
      <c r="CF33" s="634"/>
      <c r="CG33" s="634"/>
      <c r="CH33" s="634"/>
      <c r="CI33" s="634"/>
      <c r="CJ33" s="634"/>
      <c r="CK33" s="634"/>
      <c r="CL33" s="634"/>
      <c r="CM33" s="634"/>
      <c r="CN33" s="634"/>
      <c r="CO33" s="634"/>
      <c r="CP33" s="634"/>
      <c r="CQ33" s="635"/>
      <c r="CR33" s="636">
        <v>3102798</v>
      </c>
      <c r="CS33" s="668"/>
      <c r="CT33" s="668"/>
      <c r="CU33" s="668"/>
      <c r="CV33" s="668"/>
      <c r="CW33" s="668"/>
      <c r="CX33" s="668"/>
      <c r="CY33" s="669"/>
      <c r="CZ33" s="641">
        <v>48.5</v>
      </c>
      <c r="DA33" s="666"/>
      <c r="DB33" s="666"/>
      <c r="DC33" s="670"/>
      <c r="DD33" s="645">
        <v>1951818</v>
      </c>
      <c r="DE33" s="668"/>
      <c r="DF33" s="668"/>
      <c r="DG33" s="668"/>
      <c r="DH33" s="668"/>
      <c r="DI33" s="668"/>
      <c r="DJ33" s="668"/>
      <c r="DK33" s="669"/>
      <c r="DL33" s="645">
        <v>1396517</v>
      </c>
      <c r="DM33" s="668"/>
      <c r="DN33" s="668"/>
      <c r="DO33" s="668"/>
      <c r="DP33" s="668"/>
      <c r="DQ33" s="668"/>
      <c r="DR33" s="668"/>
      <c r="DS33" s="668"/>
      <c r="DT33" s="668"/>
      <c r="DU33" s="668"/>
      <c r="DV33" s="669"/>
      <c r="DW33" s="641">
        <v>39.200000000000003</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171011</v>
      </c>
      <c r="S34" s="637"/>
      <c r="T34" s="637"/>
      <c r="U34" s="637"/>
      <c r="V34" s="637"/>
      <c r="W34" s="637"/>
      <c r="X34" s="637"/>
      <c r="Y34" s="638"/>
      <c r="Z34" s="639">
        <v>2.5</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779846</v>
      </c>
      <c r="CS34" s="637"/>
      <c r="CT34" s="637"/>
      <c r="CU34" s="637"/>
      <c r="CV34" s="637"/>
      <c r="CW34" s="637"/>
      <c r="CX34" s="637"/>
      <c r="CY34" s="638"/>
      <c r="CZ34" s="641">
        <v>12.2</v>
      </c>
      <c r="DA34" s="666"/>
      <c r="DB34" s="666"/>
      <c r="DC34" s="670"/>
      <c r="DD34" s="645">
        <v>552817</v>
      </c>
      <c r="DE34" s="637"/>
      <c r="DF34" s="637"/>
      <c r="DG34" s="637"/>
      <c r="DH34" s="637"/>
      <c r="DI34" s="637"/>
      <c r="DJ34" s="637"/>
      <c r="DK34" s="638"/>
      <c r="DL34" s="645">
        <v>414003</v>
      </c>
      <c r="DM34" s="637"/>
      <c r="DN34" s="637"/>
      <c r="DO34" s="637"/>
      <c r="DP34" s="637"/>
      <c r="DQ34" s="637"/>
      <c r="DR34" s="637"/>
      <c r="DS34" s="637"/>
      <c r="DT34" s="637"/>
      <c r="DU34" s="637"/>
      <c r="DV34" s="638"/>
      <c r="DW34" s="641">
        <v>11.6</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139052</v>
      </c>
      <c r="S35" s="637"/>
      <c r="T35" s="637"/>
      <c r="U35" s="637"/>
      <c r="V35" s="637"/>
      <c r="W35" s="637"/>
      <c r="X35" s="637"/>
      <c r="Y35" s="638"/>
      <c r="Z35" s="639">
        <v>2.1</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92297</v>
      </c>
      <c r="CS35" s="668"/>
      <c r="CT35" s="668"/>
      <c r="CU35" s="668"/>
      <c r="CV35" s="668"/>
      <c r="CW35" s="668"/>
      <c r="CX35" s="668"/>
      <c r="CY35" s="669"/>
      <c r="CZ35" s="641">
        <v>1.4</v>
      </c>
      <c r="DA35" s="666"/>
      <c r="DB35" s="666"/>
      <c r="DC35" s="670"/>
      <c r="DD35" s="645">
        <v>90035</v>
      </c>
      <c r="DE35" s="668"/>
      <c r="DF35" s="668"/>
      <c r="DG35" s="668"/>
      <c r="DH35" s="668"/>
      <c r="DI35" s="668"/>
      <c r="DJ35" s="668"/>
      <c r="DK35" s="669"/>
      <c r="DL35" s="645">
        <v>21535</v>
      </c>
      <c r="DM35" s="668"/>
      <c r="DN35" s="668"/>
      <c r="DO35" s="668"/>
      <c r="DP35" s="668"/>
      <c r="DQ35" s="668"/>
      <c r="DR35" s="668"/>
      <c r="DS35" s="668"/>
      <c r="DT35" s="668"/>
      <c r="DU35" s="668"/>
      <c r="DV35" s="669"/>
      <c r="DW35" s="641">
        <v>0.6</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600140</v>
      </c>
      <c r="S36" s="637"/>
      <c r="T36" s="637"/>
      <c r="U36" s="637"/>
      <c r="V36" s="637"/>
      <c r="W36" s="637"/>
      <c r="X36" s="637"/>
      <c r="Y36" s="638"/>
      <c r="Z36" s="639">
        <v>8.9</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656334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14285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1509116</v>
      </c>
      <c r="CS36" s="637"/>
      <c r="CT36" s="637"/>
      <c r="CU36" s="637"/>
      <c r="CV36" s="637"/>
      <c r="CW36" s="637"/>
      <c r="CX36" s="637"/>
      <c r="CY36" s="638"/>
      <c r="CZ36" s="641">
        <v>23.6</v>
      </c>
      <c r="DA36" s="666"/>
      <c r="DB36" s="666"/>
      <c r="DC36" s="670"/>
      <c r="DD36" s="645">
        <v>837913</v>
      </c>
      <c r="DE36" s="637"/>
      <c r="DF36" s="637"/>
      <c r="DG36" s="637"/>
      <c r="DH36" s="637"/>
      <c r="DI36" s="637"/>
      <c r="DJ36" s="637"/>
      <c r="DK36" s="638"/>
      <c r="DL36" s="645">
        <v>595427</v>
      </c>
      <c r="DM36" s="637"/>
      <c r="DN36" s="637"/>
      <c r="DO36" s="637"/>
      <c r="DP36" s="637"/>
      <c r="DQ36" s="637"/>
      <c r="DR36" s="637"/>
      <c r="DS36" s="637"/>
      <c r="DT36" s="637"/>
      <c r="DU36" s="637"/>
      <c r="DV36" s="638"/>
      <c r="DW36" s="641">
        <v>16.7</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624710</v>
      </c>
      <c r="S37" s="637"/>
      <c r="T37" s="637"/>
      <c r="U37" s="637"/>
      <c r="V37" s="637"/>
      <c r="W37" s="637"/>
      <c r="X37" s="637"/>
      <c r="Y37" s="638"/>
      <c r="Z37" s="639">
        <v>9.3000000000000007</v>
      </c>
      <c r="AA37" s="639"/>
      <c r="AB37" s="639"/>
      <c r="AC37" s="639"/>
      <c r="AD37" s="640">
        <v>14</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84923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9867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269826</v>
      </c>
      <c r="CS37" s="668"/>
      <c r="CT37" s="668"/>
      <c r="CU37" s="668"/>
      <c r="CV37" s="668"/>
      <c r="CW37" s="668"/>
      <c r="CX37" s="668"/>
      <c r="CY37" s="669"/>
      <c r="CZ37" s="641">
        <v>4.2</v>
      </c>
      <c r="DA37" s="666"/>
      <c r="DB37" s="666"/>
      <c r="DC37" s="670"/>
      <c r="DD37" s="645">
        <v>269826</v>
      </c>
      <c r="DE37" s="668"/>
      <c r="DF37" s="668"/>
      <c r="DG37" s="668"/>
      <c r="DH37" s="668"/>
      <c r="DI37" s="668"/>
      <c r="DJ37" s="668"/>
      <c r="DK37" s="669"/>
      <c r="DL37" s="645">
        <v>263190</v>
      </c>
      <c r="DM37" s="668"/>
      <c r="DN37" s="668"/>
      <c r="DO37" s="668"/>
      <c r="DP37" s="668"/>
      <c r="DQ37" s="668"/>
      <c r="DR37" s="668"/>
      <c r="DS37" s="668"/>
      <c r="DT37" s="668"/>
      <c r="DU37" s="668"/>
      <c r="DV37" s="669"/>
      <c r="DW37" s="641">
        <v>7.4</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335400</v>
      </c>
      <c r="S38" s="637"/>
      <c r="T38" s="637"/>
      <c r="U38" s="637"/>
      <c r="V38" s="637"/>
      <c r="W38" s="637"/>
      <c r="X38" s="637"/>
      <c r="Y38" s="638"/>
      <c r="Z38" s="639">
        <v>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79886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1381</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491525</v>
      </c>
      <c r="CS38" s="637"/>
      <c r="CT38" s="637"/>
      <c r="CU38" s="637"/>
      <c r="CV38" s="637"/>
      <c r="CW38" s="637"/>
      <c r="CX38" s="637"/>
      <c r="CY38" s="638"/>
      <c r="CZ38" s="641">
        <v>7.7</v>
      </c>
      <c r="DA38" s="666"/>
      <c r="DB38" s="666"/>
      <c r="DC38" s="670"/>
      <c r="DD38" s="645">
        <v>414943</v>
      </c>
      <c r="DE38" s="637"/>
      <c r="DF38" s="637"/>
      <c r="DG38" s="637"/>
      <c r="DH38" s="637"/>
      <c r="DI38" s="637"/>
      <c r="DJ38" s="637"/>
      <c r="DK38" s="638"/>
      <c r="DL38" s="645">
        <v>365552</v>
      </c>
      <c r="DM38" s="637"/>
      <c r="DN38" s="637"/>
      <c r="DO38" s="637"/>
      <c r="DP38" s="637"/>
      <c r="DQ38" s="637"/>
      <c r="DR38" s="637"/>
      <c r="DS38" s="637"/>
      <c r="DT38" s="637"/>
      <c r="DU38" s="637"/>
      <c r="DV38" s="638"/>
      <c r="DW38" s="641">
        <v>10.3</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44289</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2065</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230014</v>
      </c>
      <c r="CS39" s="668"/>
      <c r="CT39" s="668"/>
      <c r="CU39" s="668"/>
      <c r="CV39" s="668"/>
      <c r="CW39" s="668"/>
      <c r="CX39" s="668"/>
      <c r="CY39" s="669"/>
      <c r="CZ39" s="641">
        <v>3.6</v>
      </c>
      <c r="DA39" s="666"/>
      <c r="DB39" s="666"/>
      <c r="DC39" s="670"/>
      <c r="DD39" s="645">
        <v>56110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22000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6733713</v>
      </c>
      <c r="S41" s="709"/>
      <c r="T41" s="709"/>
      <c r="U41" s="709"/>
      <c r="V41" s="709"/>
      <c r="W41" s="709"/>
      <c r="X41" s="709"/>
      <c r="Y41" s="713"/>
      <c r="Z41" s="714">
        <v>100</v>
      </c>
      <c r="AA41" s="714"/>
      <c r="AB41" s="714"/>
      <c r="AC41" s="714"/>
      <c r="AD41" s="715">
        <v>3539313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87705</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359531</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352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883302</v>
      </c>
      <c r="CS42" s="668"/>
      <c r="CT42" s="668"/>
      <c r="CU42" s="668"/>
      <c r="CV42" s="668"/>
      <c r="CW42" s="668"/>
      <c r="CX42" s="668"/>
      <c r="CY42" s="669"/>
      <c r="CZ42" s="641">
        <v>13.8</v>
      </c>
      <c r="DA42" s="666"/>
      <c r="DB42" s="666"/>
      <c r="DC42" s="670"/>
      <c r="DD42" s="645">
        <v>243201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25664</v>
      </c>
      <c r="CS43" s="668"/>
      <c r="CT43" s="668"/>
      <c r="CU43" s="668"/>
      <c r="CV43" s="668"/>
      <c r="CW43" s="668"/>
      <c r="CX43" s="668"/>
      <c r="CY43" s="669"/>
      <c r="CZ43" s="641">
        <v>0.4</v>
      </c>
      <c r="DA43" s="666"/>
      <c r="DB43" s="666"/>
      <c r="DC43" s="670"/>
      <c r="DD43" s="645">
        <v>25664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525572</v>
      </c>
      <c r="CS44" s="637"/>
      <c r="CT44" s="637"/>
      <c r="CU44" s="637"/>
      <c r="CV44" s="637"/>
      <c r="CW44" s="637"/>
      <c r="CX44" s="637"/>
      <c r="CY44" s="638"/>
      <c r="CZ44" s="641">
        <v>8.1999999999999993</v>
      </c>
      <c r="DA44" s="642"/>
      <c r="DB44" s="642"/>
      <c r="DC44" s="648"/>
      <c r="DD44" s="645">
        <v>156385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67151</v>
      </c>
      <c r="CS45" s="668"/>
      <c r="CT45" s="668"/>
      <c r="CU45" s="668"/>
      <c r="CV45" s="668"/>
      <c r="CW45" s="668"/>
      <c r="CX45" s="668"/>
      <c r="CY45" s="669"/>
      <c r="CZ45" s="641">
        <v>1</v>
      </c>
      <c r="DA45" s="666"/>
      <c r="DB45" s="666"/>
      <c r="DC45" s="670"/>
      <c r="DD45" s="645">
        <v>3723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458421</v>
      </c>
      <c r="CS46" s="637"/>
      <c r="CT46" s="637"/>
      <c r="CU46" s="637"/>
      <c r="CV46" s="637"/>
      <c r="CW46" s="637"/>
      <c r="CX46" s="637"/>
      <c r="CY46" s="638"/>
      <c r="CZ46" s="641">
        <v>7.2</v>
      </c>
      <c r="DA46" s="642"/>
      <c r="DB46" s="642"/>
      <c r="DC46" s="648"/>
      <c r="DD46" s="645">
        <v>152662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357730</v>
      </c>
      <c r="CS47" s="668"/>
      <c r="CT47" s="668"/>
      <c r="CU47" s="668"/>
      <c r="CV47" s="668"/>
      <c r="CW47" s="668"/>
      <c r="CX47" s="668"/>
      <c r="CY47" s="669"/>
      <c r="CZ47" s="641">
        <v>5.6</v>
      </c>
      <c r="DA47" s="666"/>
      <c r="DB47" s="666"/>
      <c r="DC47" s="670"/>
      <c r="DD47" s="645">
        <v>86816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6401070</v>
      </c>
      <c r="CS49" s="695"/>
      <c r="CT49" s="695"/>
      <c r="CU49" s="695"/>
      <c r="CV49" s="695"/>
      <c r="CW49" s="695"/>
      <c r="CX49" s="695"/>
      <c r="CY49" s="724"/>
      <c r="CZ49" s="716">
        <v>100</v>
      </c>
      <c r="DA49" s="725"/>
      <c r="DB49" s="725"/>
      <c r="DC49" s="726"/>
      <c r="DD49" s="727">
        <v>4201242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kZKgO1IXSoEwdU45qamerAIc9rN4mkV4e2eQt3HT41aUUv278jBuT/Y2Kc75YT5zprxOisGSxQq5FgpmKTjUHQ==" saltValue="HXcekMdb2CW754cJr4hO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6779</v>
      </c>
      <c r="R7" s="766"/>
      <c r="S7" s="766"/>
      <c r="T7" s="766"/>
      <c r="U7" s="766"/>
      <c r="V7" s="766">
        <v>6446</v>
      </c>
      <c r="W7" s="766"/>
      <c r="X7" s="766"/>
      <c r="Y7" s="766"/>
      <c r="Z7" s="766"/>
      <c r="AA7" s="766">
        <v>333</v>
      </c>
      <c r="AB7" s="766"/>
      <c r="AC7" s="766"/>
      <c r="AD7" s="766"/>
      <c r="AE7" s="767"/>
      <c r="AF7" s="768">
        <v>236</v>
      </c>
      <c r="AG7" s="769"/>
      <c r="AH7" s="769"/>
      <c r="AI7" s="769"/>
      <c r="AJ7" s="770"/>
      <c r="AK7" s="771">
        <v>175</v>
      </c>
      <c r="AL7" s="772"/>
      <c r="AM7" s="772"/>
      <c r="AN7" s="772"/>
      <c r="AO7" s="772"/>
      <c r="AP7" s="772">
        <v>4022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556</v>
      </c>
      <c r="BT7" s="760"/>
      <c r="BU7" s="760"/>
      <c r="BV7" s="760"/>
      <c r="BW7" s="760"/>
      <c r="BX7" s="760"/>
      <c r="BY7" s="760"/>
      <c r="BZ7" s="760"/>
      <c r="CA7" s="760"/>
      <c r="CB7" s="760"/>
      <c r="CC7" s="760"/>
      <c r="CD7" s="760"/>
      <c r="CE7" s="760"/>
      <c r="CF7" s="760"/>
      <c r="CG7" s="775"/>
      <c r="CH7" s="756">
        <v>5</v>
      </c>
      <c r="CI7" s="757"/>
      <c r="CJ7" s="757"/>
      <c r="CK7" s="757"/>
      <c r="CL7" s="758"/>
      <c r="CM7" s="756">
        <v>155</v>
      </c>
      <c r="CN7" s="757"/>
      <c r="CO7" s="757"/>
      <c r="CP7" s="757"/>
      <c r="CQ7" s="758"/>
      <c r="CR7" s="756">
        <v>35</v>
      </c>
      <c r="CS7" s="757"/>
      <c r="CT7" s="757"/>
      <c r="CU7" s="757"/>
      <c r="CV7" s="758"/>
      <c r="CW7" s="756" t="s">
        <v>485</v>
      </c>
      <c r="CX7" s="757"/>
      <c r="CY7" s="757"/>
      <c r="CZ7" s="757"/>
      <c r="DA7" s="758"/>
      <c r="DB7" s="756" t="s">
        <v>485</v>
      </c>
      <c r="DC7" s="757"/>
      <c r="DD7" s="757"/>
      <c r="DE7" s="757"/>
      <c r="DF7" s="758"/>
      <c r="DG7" s="756" t="s">
        <v>485</v>
      </c>
      <c r="DH7" s="757"/>
      <c r="DI7" s="757"/>
      <c r="DJ7" s="757"/>
      <c r="DK7" s="758"/>
      <c r="DL7" s="756" t="s">
        <v>485</v>
      </c>
      <c r="DM7" s="757"/>
      <c r="DN7" s="757"/>
      <c r="DO7" s="757"/>
      <c r="DP7" s="758"/>
      <c r="DQ7" s="756" t="s">
        <v>485</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t="s">
        <v>545</v>
      </c>
      <c r="AB8" s="797"/>
      <c r="AC8" s="797"/>
      <c r="AD8" s="797"/>
      <c r="AE8" s="798"/>
      <c r="AF8" s="799" t="s">
        <v>122</v>
      </c>
      <c r="AG8" s="800"/>
      <c r="AH8" s="800"/>
      <c r="AI8" s="800"/>
      <c r="AJ8" s="801"/>
      <c r="AK8" s="782" t="s">
        <v>545</v>
      </c>
      <c r="AL8" s="783"/>
      <c r="AM8" s="783"/>
      <c r="AN8" s="783"/>
      <c r="AO8" s="783"/>
      <c r="AP8" s="783" t="s">
        <v>545</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557</v>
      </c>
      <c r="BT8" s="787"/>
      <c r="BU8" s="787"/>
      <c r="BV8" s="787"/>
      <c r="BW8" s="787"/>
      <c r="BX8" s="787"/>
      <c r="BY8" s="787"/>
      <c r="BZ8" s="787"/>
      <c r="CA8" s="787"/>
      <c r="CB8" s="787"/>
      <c r="CC8" s="787"/>
      <c r="CD8" s="787"/>
      <c r="CE8" s="787"/>
      <c r="CF8" s="787"/>
      <c r="CG8" s="788"/>
      <c r="CH8" s="789">
        <v>3</v>
      </c>
      <c r="CI8" s="790"/>
      <c r="CJ8" s="790"/>
      <c r="CK8" s="790"/>
      <c r="CL8" s="791"/>
      <c r="CM8" s="789">
        <v>38</v>
      </c>
      <c r="CN8" s="790"/>
      <c r="CO8" s="790"/>
      <c r="CP8" s="790"/>
      <c r="CQ8" s="791"/>
      <c r="CR8" s="789">
        <v>20</v>
      </c>
      <c r="CS8" s="790"/>
      <c r="CT8" s="790"/>
      <c r="CU8" s="790"/>
      <c r="CV8" s="791"/>
      <c r="CW8" s="789" t="s">
        <v>485</v>
      </c>
      <c r="CX8" s="790"/>
      <c r="CY8" s="790"/>
      <c r="CZ8" s="790"/>
      <c r="DA8" s="791"/>
      <c r="DB8" s="789" t="s">
        <v>485</v>
      </c>
      <c r="DC8" s="790"/>
      <c r="DD8" s="790"/>
      <c r="DE8" s="790"/>
      <c r="DF8" s="791"/>
      <c r="DG8" s="789" t="s">
        <v>485</v>
      </c>
      <c r="DH8" s="790"/>
      <c r="DI8" s="790"/>
      <c r="DJ8" s="790"/>
      <c r="DK8" s="791"/>
      <c r="DL8" s="789" t="s">
        <v>485</v>
      </c>
      <c r="DM8" s="790"/>
      <c r="DN8" s="790"/>
      <c r="DO8" s="790"/>
      <c r="DP8" s="791"/>
      <c r="DQ8" s="789" t="s">
        <v>485</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6779</v>
      </c>
      <c r="R23" s="806"/>
      <c r="S23" s="806"/>
      <c r="T23" s="806"/>
      <c r="U23" s="806"/>
      <c r="V23" s="806">
        <v>6446</v>
      </c>
      <c r="W23" s="806"/>
      <c r="X23" s="806"/>
      <c r="Y23" s="806"/>
      <c r="Z23" s="806"/>
      <c r="AA23" s="806">
        <v>333</v>
      </c>
      <c r="AB23" s="806"/>
      <c r="AC23" s="806"/>
      <c r="AD23" s="806"/>
      <c r="AE23" s="807"/>
      <c r="AF23" s="808">
        <v>236</v>
      </c>
      <c r="AG23" s="806"/>
      <c r="AH23" s="806"/>
      <c r="AI23" s="806"/>
      <c r="AJ23" s="809"/>
      <c r="AK23" s="810"/>
      <c r="AL23" s="811"/>
      <c r="AM23" s="811"/>
      <c r="AN23" s="811"/>
      <c r="AO23" s="811"/>
      <c r="AP23" s="806">
        <v>4022</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1088</v>
      </c>
      <c r="R28" s="836"/>
      <c r="S28" s="836"/>
      <c r="T28" s="836"/>
      <c r="U28" s="836"/>
      <c r="V28" s="836">
        <v>1074</v>
      </c>
      <c r="W28" s="836"/>
      <c r="X28" s="836"/>
      <c r="Y28" s="836"/>
      <c r="Z28" s="836"/>
      <c r="AA28" s="836">
        <v>14</v>
      </c>
      <c r="AB28" s="836"/>
      <c r="AC28" s="836"/>
      <c r="AD28" s="836"/>
      <c r="AE28" s="837"/>
      <c r="AF28" s="838">
        <v>14</v>
      </c>
      <c r="AG28" s="836"/>
      <c r="AH28" s="836"/>
      <c r="AI28" s="836"/>
      <c r="AJ28" s="839"/>
      <c r="AK28" s="840">
        <v>103</v>
      </c>
      <c r="AL28" s="841"/>
      <c r="AM28" s="841"/>
      <c r="AN28" s="841"/>
      <c r="AO28" s="841"/>
      <c r="AP28" s="841" t="s">
        <v>545</v>
      </c>
      <c r="AQ28" s="841"/>
      <c r="AR28" s="841"/>
      <c r="AS28" s="841"/>
      <c r="AT28" s="841"/>
      <c r="AU28" s="841" t="s">
        <v>545</v>
      </c>
      <c r="AV28" s="841"/>
      <c r="AW28" s="841"/>
      <c r="AX28" s="841"/>
      <c r="AY28" s="841"/>
      <c r="AZ28" s="842" t="s">
        <v>545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1204</v>
      </c>
      <c r="R29" s="797"/>
      <c r="S29" s="797"/>
      <c r="T29" s="797"/>
      <c r="U29" s="797"/>
      <c r="V29" s="797">
        <v>1126</v>
      </c>
      <c r="W29" s="797"/>
      <c r="X29" s="797"/>
      <c r="Y29" s="797"/>
      <c r="Z29" s="797"/>
      <c r="AA29" s="797">
        <v>78</v>
      </c>
      <c r="AB29" s="797"/>
      <c r="AC29" s="797"/>
      <c r="AD29" s="797"/>
      <c r="AE29" s="798"/>
      <c r="AF29" s="799">
        <v>78</v>
      </c>
      <c r="AG29" s="800"/>
      <c r="AH29" s="800"/>
      <c r="AI29" s="800"/>
      <c r="AJ29" s="801"/>
      <c r="AK29" s="847">
        <v>177</v>
      </c>
      <c r="AL29" s="843"/>
      <c r="AM29" s="843"/>
      <c r="AN29" s="843"/>
      <c r="AO29" s="843"/>
      <c r="AP29" s="843" t="s">
        <v>485</v>
      </c>
      <c r="AQ29" s="843"/>
      <c r="AR29" s="843"/>
      <c r="AS29" s="843"/>
      <c r="AT29" s="843"/>
      <c r="AU29" s="843" t="s">
        <v>485</v>
      </c>
      <c r="AV29" s="843"/>
      <c r="AW29" s="843"/>
      <c r="AX29" s="843"/>
      <c r="AY29" s="843"/>
      <c r="AZ29" s="844" t="s">
        <v>485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147</v>
      </c>
      <c r="R30" s="797"/>
      <c r="S30" s="797"/>
      <c r="T30" s="797"/>
      <c r="U30" s="797"/>
      <c r="V30" s="797">
        <v>147</v>
      </c>
      <c r="W30" s="797"/>
      <c r="X30" s="797"/>
      <c r="Y30" s="797"/>
      <c r="Z30" s="797"/>
      <c r="AA30" s="797">
        <v>0</v>
      </c>
      <c r="AB30" s="797"/>
      <c r="AC30" s="797"/>
      <c r="AD30" s="797"/>
      <c r="AE30" s="798"/>
      <c r="AF30" s="799">
        <v>0</v>
      </c>
      <c r="AG30" s="800"/>
      <c r="AH30" s="800"/>
      <c r="AI30" s="800"/>
      <c r="AJ30" s="801"/>
      <c r="AK30" s="847">
        <v>35</v>
      </c>
      <c r="AL30" s="843"/>
      <c r="AM30" s="843"/>
      <c r="AN30" s="843"/>
      <c r="AO30" s="843"/>
      <c r="AP30" s="843" t="s">
        <v>485</v>
      </c>
      <c r="AQ30" s="843"/>
      <c r="AR30" s="843"/>
      <c r="AS30" s="843"/>
      <c r="AT30" s="843"/>
      <c r="AU30" s="843" t="s">
        <v>485</v>
      </c>
      <c r="AV30" s="843"/>
      <c r="AW30" s="843"/>
      <c r="AX30" s="843"/>
      <c r="AY30" s="843"/>
      <c r="AZ30" s="844" t="s">
        <v>485</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469</v>
      </c>
      <c r="R31" s="797"/>
      <c r="S31" s="797"/>
      <c r="T31" s="797"/>
      <c r="U31" s="797"/>
      <c r="V31" s="797">
        <v>474</v>
      </c>
      <c r="W31" s="797"/>
      <c r="X31" s="797"/>
      <c r="Y31" s="797"/>
      <c r="Z31" s="797"/>
      <c r="AA31" s="797">
        <v>-5</v>
      </c>
      <c r="AB31" s="797"/>
      <c r="AC31" s="797"/>
      <c r="AD31" s="797"/>
      <c r="AE31" s="798"/>
      <c r="AF31" s="799">
        <v>207</v>
      </c>
      <c r="AG31" s="800"/>
      <c r="AH31" s="800"/>
      <c r="AI31" s="800"/>
      <c r="AJ31" s="801"/>
      <c r="AK31" s="847">
        <v>85</v>
      </c>
      <c r="AL31" s="843"/>
      <c r="AM31" s="843"/>
      <c r="AN31" s="843"/>
      <c r="AO31" s="843"/>
      <c r="AP31" s="843">
        <v>2018</v>
      </c>
      <c r="AQ31" s="843"/>
      <c r="AR31" s="843"/>
      <c r="AS31" s="843"/>
      <c r="AT31" s="843"/>
      <c r="AU31" s="843">
        <v>357</v>
      </c>
      <c r="AV31" s="843"/>
      <c r="AW31" s="843"/>
      <c r="AX31" s="843"/>
      <c r="AY31" s="843"/>
      <c r="AZ31" s="844" t="s">
        <v>545</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299</v>
      </c>
      <c r="AG63" s="857"/>
      <c r="AH63" s="857"/>
      <c r="AI63" s="857"/>
      <c r="AJ63" s="858"/>
      <c r="AK63" s="859"/>
      <c r="AL63" s="854"/>
      <c r="AM63" s="854"/>
      <c r="AN63" s="854"/>
      <c r="AO63" s="854"/>
      <c r="AP63" s="857">
        <v>2018</v>
      </c>
      <c r="AQ63" s="857"/>
      <c r="AR63" s="857"/>
      <c r="AS63" s="857"/>
      <c r="AT63" s="857"/>
      <c r="AU63" s="857">
        <v>357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549</v>
      </c>
      <c r="C68" s="883"/>
      <c r="D68" s="883"/>
      <c r="E68" s="883"/>
      <c r="F68" s="883"/>
      <c r="G68" s="883"/>
      <c r="H68" s="883"/>
      <c r="I68" s="883"/>
      <c r="J68" s="883"/>
      <c r="K68" s="883"/>
      <c r="L68" s="883"/>
      <c r="M68" s="883"/>
      <c r="N68" s="883"/>
      <c r="O68" s="883"/>
      <c r="P68" s="884"/>
      <c r="Q68" s="885">
        <v>22493</v>
      </c>
      <c r="R68" s="879"/>
      <c r="S68" s="879"/>
      <c r="T68" s="879"/>
      <c r="U68" s="879"/>
      <c r="V68" s="879">
        <v>18905</v>
      </c>
      <c r="W68" s="879"/>
      <c r="X68" s="879"/>
      <c r="Y68" s="879"/>
      <c r="Z68" s="879"/>
      <c r="AA68" s="879">
        <v>3589</v>
      </c>
      <c r="AB68" s="879"/>
      <c r="AC68" s="879"/>
      <c r="AD68" s="879"/>
      <c r="AE68" s="879"/>
      <c r="AF68" s="879">
        <v>3589</v>
      </c>
      <c r="AG68" s="879"/>
      <c r="AH68" s="879"/>
      <c r="AI68" s="879"/>
      <c r="AJ68" s="879"/>
      <c r="AK68" s="879">
        <v>216</v>
      </c>
      <c r="AL68" s="879"/>
      <c r="AM68" s="879"/>
      <c r="AN68" s="879"/>
      <c r="AO68" s="879"/>
      <c r="AP68" s="879" t="s">
        <v>563</v>
      </c>
      <c r="AQ68" s="879"/>
      <c r="AR68" s="879"/>
      <c r="AS68" s="879"/>
      <c r="AT68" s="879"/>
      <c r="AU68" s="879" t="s">
        <v>563</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550</v>
      </c>
      <c r="C69" s="887"/>
      <c r="D69" s="887"/>
      <c r="E69" s="887"/>
      <c r="F69" s="887"/>
      <c r="G69" s="887"/>
      <c r="H69" s="887"/>
      <c r="I69" s="887"/>
      <c r="J69" s="887"/>
      <c r="K69" s="887"/>
      <c r="L69" s="887"/>
      <c r="M69" s="887"/>
      <c r="N69" s="887"/>
      <c r="O69" s="887"/>
      <c r="P69" s="888"/>
      <c r="Q69" s="889">
        <v>187</v>
      </c>
      <c r="R69" s="843"/>
      <c r="S69" s="843"/>
      <c r="T69" s="843"/>
      <c r="U69" s="843"/>
      <c r="V69" s="843">
        <v>162</v>
      </c>
      <c r="W69" s="843"/>
      <c r="X69" s="843"/>
      <c r="Y69" s="843"/>
      <c r="Z69" s="843"/>
      <c r="AA69" s="843">
        <v>26</v>
      </c>
      <c r="AB69" s="843"/>
      <c r="AC69" s="843"/>
      <c r="AD69" s="843"/>
      <c r="AE69" s="843"/>
      <c r="AF69" s="843">
        <v>26</v>
      </c>
      <c r="AG69" s="843"/>
      <c r="AH69" s="843"/>
      <c r="AI69" s="843"/>
      <c r="AJ69" s="843"/>
      <c r="AK69" s="843" t="s">
        <v>563</v>
      </c>
      <c r="AL69" s="843"/>
      <c r="AM69" s="843"/>
      <c r="AN69" s="843"/>
      <c r="AO69" s="843"/>
      <c r="AP69" s="843" t="s">
        <v>563</v>
      </c>
      <c r="AQ69" s="843"/>
      <c r="AR69" s="843"/>
      <c r="AS69" s="843"/>
      <c r="AT69" s="843"/>
      <c r="AU69" s="843" t="s">
        <v>563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551</v>
      </c>
      <c r="C70" s="887"/>
      <c r="D70" s="887"/>
      <c r="E70" s="887"/>
      <c r="F70" s="887"/>
      <c r="G70" s="887"/>
      <c r="H70" s="887"/>
      <c r="I70" s="887"/>
      <c r="J70" s="887"/>
      <c r="K70" s="887"/>
      <c r="L70" s="887"/>
      <c r="M70" s="887"/>
      <c r="N70" s="887"/>
      <c r="O70" s="887"/>
      <c r="P70" s="888"/>
      <c r="Q70" s="889">
        <v>104</v>
      </c>
      <c r="R70" s="843"/>
      <c r="S70" s="843"/>
      <c r="T70" s="843"/>
      <c r="U70" s="843"/>
      <c r="V70" s="843">
        <v>94</v>
      </c>
      <c r="W70" s="843"/>
      <c r="X70" s="843"/>
      <c r="Y70" s="843"/>
      <c r="Z70" s="843"/>
      <c r="AA70" s="843">
        <v>10</v>
      </c>
      <c r="AB70" s="843"/>
      <c r="AC70" s="843"/>
      <c r="AD70" s="843"/>
      <c r="AE70" s="843"/>
      <c r="AF70" s="843">
        <v>10</v>
      </c>
      <c r="AG70" s="843"/>
      <c r="AH70" s="843"/>
      <c r="AI70" s="843"/>
      <c r="AJ70" s="843"/>
      <c r="AK70" s="843">
        <v>1</v>
      </c>
      <c r="AL70" s="843"/>
      <c r="AM70" s="843"/>
      <c r="AN70" s="843"/>
      <c r="AO70" s="843"/>
      <c r="AP70" s="843" t="s">
        <v>563</v>
      </c>
      <c r="AQ70" s="843"/>
      <c r="AR70" s="843"/>
      <c r="AS70" s="843"/>
      <c r="AT70" s="843"/>
      <c r="AU70" s="843" t="s">
        <v>563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552</v>
      </c>
      <c r="C71" s="887"/>
      <c r="D71" s="887"/>
      <c r="E71" s="887"/>
      <c r="F71" s="887"/>
      <c r="G71" s="887"/>
      <c r="H71" s="887"/>
      <c r="I71" s="887"/>
      <c r="J71" s="887"/>
      <c r="K71" s="887"/>
      <c r="L71" s="887"/>
      <c r="M71" s="887"/>
      <c r="N71" s="887"/>
      <c r="O71" s="887"/>
      <c r="P71" s="888"/>
      <c r="Q71" s="889">
        <v>100</v>
      </c>
      <c r="R71" s="843"/>
      <c r="S71" s="843"/>
      <c r="T71" s="843"/>
      <c r="U71" s="843"/>
      <c r="V71" s="843">
        <v>62</v>
      </c>
      <c r="W71" s="843"/>
      <c r="X71" s="843"/>
      <c r="Y71" s="843"/>
      <c r="Z71" s="843"/>
      <c r="AA71" s="843">
        <v>37</v>
      </c>
      <c r="AB71" s="843"/>
      <c r="AC71" s="843"/>
      <c r="AD71" s="843"/>
      <c r="AE71" s="843"/>
      <c r="AF71" s="843">
        <v>37</v>
      </c>
      <c r="AG71" s="843"/>
      <c r="AH71" s="843"/>
      <c r="AI71" s="843"/>
      <c r="AJ71" s="843"/>
      <c r="AK71" s="843" t="s">
        <v>563</v>
      </c>
      <c r="AL71" s="843"/>
      <c r="AM71" s="843"/>
      <c r="AN71" s="843"/>
      <c r="AO71" s="843"/>
      <c r="AP71" s="843" t="s">
        <v>563</v>
      </c>
      <c r="AQ71" s="843"/>
      <c r="AR71" s="843"/>
      <c r="AS71" s="843"/>
      <c r="AT71" s="843"/>
      <c r="AU71" s="843" t="s">
        <v>563</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553</v>
      </c>
      <c r="C72" s="887"/>
      <c r="D72" s="887"/>
      <c r="E72" s="887"/>
      <c r="F72" s="887"/>
      <c r="G72" s="887"/>
      <c r="H72" s="887"/>
      <c r="I72" s="887"/>
      <c r="J72" s="887"/>
      <c r="K72" s="887"/>
      <c r="L72" s="887"/>
      <c r="M72" s="887"/>
      <c r="N72" s="887"/>
      <c r="O72" s="887"/>
      <c r="P72" s="888"/>
      <c r="Q72" s="889">
        <v>2922</v>
      </c>
      <c r="R72" s="843"/>
      <c r="S72" s="843"/>
      <c r="T72" s="843"/>
      <c r="U72" s="843"/>
      <c r="V72" s="843">
        <v>2446</v>
      </c>
      <c r="W72" s="843"/>
      <c r="X72" s="843"/>
      <c r="Y72" s="843"/>
      <c r="Z72" s="843"/>
      <c r="AA72" s="843">
        <v>476</v>
      </c>
      <c r="AB72" s="843"/>
      <c r="AC72" s="843"/>
      <c r="AD72" s="843"/>
      <c r="AE72" s="843"/>
      <c r="AF72" s="843">
        <v>476</v>
      </c>
      <c r="AG72" s="843"/>
      <c r="AH72" s="843"/>
      <c r="AI72" s="843"/>
      <c r="AJ72" s="843"/>
      <c r="AK72" s="843">
        <v>58</v>
      </c>
      <c r="AL72" s="843"/>
      <c r="AM72" s="843"/>
      <c r="AN72" s="843"/>
      <c r="AO72" s="843"/>
      <c r="AP72" s="843" t="s">
        <v>563</v>
      </c>
      <c r="AQ72" s="843"/>
      <c r="AR72" s="843"/>
      <c r="AS72" s="843"/>
      <c r="AT72" s="843"/>
      <c r="AU72" s="843" t="s">
        <v>563</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554</v>
      </c>
      <c r="C73" s="887"/>
      <c r="D73" s="887"/>
      <c r="E73" s="887"/>
      <c r="F73" s="887"/>
      <c r="G73" s="887"/>
      <c r="H73" s="887"/>
      <c r="I73" s="887"/>
      <c r="J73" s="887"/>
      <c r="K73" s="887"/>
      <c r="L73" s="887"/>
      <c r="M73" s="887"/>
      <c r="N73" s="887"/>
      <c r="O73" s="887"/>
      <c r="P73" s="888"/>
      <c r="Q73" s="889">
        <v>758421</v>
      </c>
      <c r="R73" s="843"/>
      <c r="S73" s="843"/>
      <c r="T73" s="843"/>
      <c r="U73" s="843"/>
      <c r="V73" s="843">
        <v>750353</v>
      </c>
      <c r="W73" s="843"/>
      <c r="X73" s="843"/>
      <c r="Y73" s="843"/>
      <c r="Z73" s="843"/>
      <c r="AA73" s="843">
        <v>8067</v>
      </c>
      <c r="AB73" s="843"/>
      <c r="AC73" s="843"/>
      <c r="AD73" s="843"/>
      <c r="AE73" s="843"/>
      <c r="AF73" s="843">
        <v>8064</v>
      </c>
      <c r="AG73" s="843"/>
      <c r="AH73" s="843"/>
      <c r="AI73" s="843"/>
      <c r="AJ73" s="843"/>
      <c r="AK73" s="843">
        <v>4245</v>
      </c>
      <c r="AL73" s="843"/>
      <c r="AM73" s="843"/>
      <c r="AN73" s="843"/>
      <c r="AO73" s="843"/>
      <c r="AP73" s="843" t="s">
        <v>563</v>
      </c>
      <c r="AQ73" s="843"/>
      <c r="AR73" s="843"/>
      <c r="AS73" s="843"/>
      <c r="AT73" s="843"/>
      <c r="AU73" s="843" t="s">
        <v>563</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546</v>
      </c>
      <c r="C74" s="887"/>
      <c r="D74" s="887"/>
      <c r="E74" s="887"/>
      <c r="F74" s="887"/>
      <c r="G74" s="887"/>
      <c r="H74" s="887"/>
      <c r="I74" s="887"/>
      <c r="J74" s="887"/>
      <c r="K74" s="887"/>
      <c r="L74" s="887"/>
      <c r="M74" s="887"/>
      <c r="N74" s="887"/>
      <c r="O74" s="887"/>
      <c r="P74" s="888"/>
      <c r="Q74" s="889">
        <v>2084</v>
      </c>
      <c r="R74" s="843"/>
      <c r="S74" s="843"/>
      <c r="T74" s="843"/>
      <c r="U74" s="843"/>
      <c r="V74" s="843">
        <v>2018</v>
      </c>
      <c r="W74" s="843"/>
      <c r="X74" s="843"/>
      <c r="Y74" s="843"/>
      <c r="Z74" s="843"/>
      <c r="AA74" s="843">
        <v>66</v>
      </c>
      <c r="AB74" s="843"/>
      <c r="AC74" s="843"/>
      <c r="AD74" s="843"/>
      <c r="AE74" s="843"/>
      <c r="AF74" s="843">
        <v>52</v>
      </c>
      <c r="AG74" s="843"/>
      <c r="AH74" s="843"/>
      <c r="AI74" s="843"/>
      <c r="AJ74" s="843"/>
      <c r="AK74" s="843" t="s">
        <v>545</v>
      </c>
      <c r="AL74" s="843"/>
      <c r="AM74" s="843"/>
      <c r="AN74" s="843"/>
      <c r="AO74" s="843"/>
      <c r="AP74" s="843">
        <v>207</v>
      </c>
      <c r="AQ74" s="843"/>
      <c r="AR74" s="843"/>
      <c r="AS74" s="843"/>
      <c r="AT74" s="843"/>
      <c r="AU74" s="843">
        <v>26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547</v>
      </c>
      <c r="C75" s="887"/>
      <c r="D75" s="887"/>
      <c r="E75" s="887"/>
      <c r="F75" s="887"/>
      <c r="G75" s="887"/>
      <c r="H75" s="887"/>
      <c r="I75" s="887"/>
      <c r="J75" s="887"/>
      <c r="K75" s="887"/>
      <c r="L75" s="887"/>
      <c r="M75" s="887"/>
      <c r="N75" s="887"/>
      <c r="O75" s="887"/>
      <c r="P75" s="888"/>
      <c r="Q75" s="890">
        <v>454</v>
      </c>
      <c r="R75" s="891"/>
      <c r="S75" s="891"/>
      <c r="T75" s="891"/>
      <c r="U75" s="847"/>
      <c r="V75" s="892">
        <v>403</v>
      </c>
      <c r="W75" s="891"/>
      <c r="X75" s="891"/>
      <c r="Y75" s="891"/>
      <c r="Z75" s="847"/>
      <c r="AA75" s="892">
        <v>51</v>
      </c>
      <c r="AB75" s="891"/>
      <c r="AC75" s="891"/>
      <c r="AD75" s="891"/>
      <c r="AE75" s="847"/>
      <c r="AF75" s="892">
        <v>51</v>
      </c>
      <c r="AG75" s="891"/>
      <c r="AH75" s="891"/>
      <c r="AI75" s="891"/>
      <c r="AJ75" s="847"/>
      <c r="AK75" s="892">
        <v>119</v>
      </c>
      <c r="AL75" s="891"/>
      <c r="AM75" s="891"/>
      <c r="AN75" s="891"/>
      <c r="AO75" s="847"/>
      <c r="AP75" s="892">
        <v>107</v>
      </c>
      <c r="AQ75" s="891"/>
      <c r="AR75" s="891"/>
      <c r="AS75" s="891"/>
      <c r="AT75" s="847"/>
      <c r="AU75" s="892">
        <v>18</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548</v>
      </c>
      <c r="C76" s="887"/>
      <c r="D76" s="887"/>
      <c r="E76" s="887"/>
      <c r="F76" s="887"/>
      <c r="G76" s="887"/>
      <c r="H76" s="887"/>
      <c r="I76" s="887"/>
      <c r="J76" s="887"/>
      <c r="K76" s="887"/>
      <c r="L76" s="887"/>
      <c r="M76" s="887"/>
      <c r="N76" s="887"/>
      <c r="O76" s="887"/>
      <c r="P76" s="888"/>
      <c r="Q76" s="890">
        <v>3799</v>
      </c>
      <c r="R76" s="891"/>
      <c r="S76" s="891"/>
      <c r="T76" s="891"/>
      <c r="U76" s="847"/>
      <c r="V76" s="892">
        <v>3815</v>
      </c>
      <c r="W76" s="891"/>
      <c r="X76" s="891"/>
      <c r="Y76" s="891"/>
      <c r="Z76" s="847"/>
      <c r="AA76" s="892">
        <v>-16</v>
      </c>
      <c r="AB76" s="891"/>
      <c r="AC76" s="891"/>
      <c r="AD76" s="891"/>
      <c r="AE76" s="847"/>
      <c r="AF76" s="892">
        <v>6461</v>
      </c>
      <c r="AG76" s="891"/>
      <c r="AH76" s="891"/>
      <c r="AI76" s="891"/>
      <c r="AJ76" s="847"/>
      <c r="AK76" s="892" t="s">
        <v>545</v>
      </c>
      <c r="AL76" s="891"/>
      <c r="AM76" s="891"/>
      <c r="AN76" s="891"/>
      <c r="AO76" s="847"/>
      <c r="AP76" s="892">
        <v>2310</v>
      </c>
      <c r="AQ76" s="891"/>
      <c r="AR76" s="891"/>
      <c r="AS76" s="891"/>
      <c r="AT76" s="847"/>
      <c r="AU76" s="892" t="s">
        <v>545</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555</v>
      </c>
      <c r="C77" s="887"/>
      <c r="D77" s="887"/>
      <c r="E77" s="887"/>
      <c r="F77" s="887"/>
      <c r="G77" s="887"/>
      <c r="H77" s="887"/>
      <c r="I77" s="887"/>
      <c r="J77" s="887"/>
      <c r="K77" s="887"/>
      <c r="L77" s="887"/>
      <c r="M77" s="887"/>
      <c r="N77" s="887"/>
      <c r="O77" s="887"/>
      <c r="P77" s="888"/>
      <c r="Q77" s="890">
        <v>2884</v>
      </c>
      <c r="R77" s="891"/>
      <c r="S77" s="891"/>
      <c r="T77" s="891"/>
      <c r="U77" s="847"/>
      <c r="V77" s="892">
        <v>3253</v>
      </c>
      <c r="W77" s="891"/>
      <c r="X77" s="891"/>
      <c r="Y77" s="891"/>
      <c r="Z77" s="847"/>
      <c r="AA77" s="892">
        <v>-369</v>
      </c>
      <c r="AB77" s="891"/>
      <c r="AC77" s="891"/>
      <c r="AD77" s="891"/>
      <c r="AE77" s="847"/>
      <c r="AF77" s="892">
        <v>1713</v>
      </c>
      <c r="AG77" s="891"/>
      <c r="AH77" s="891"/>
      <c r="AI77" s="891"/>
      <c r="AJ77" s="847"/>
      <c r="AK77" s="892">
        <v>436</v>
      </c>
      <c r="AL77" s="891"/>
      <c r="AM77" s="891"/>
      <c r="AN77" s="891"/>
      <c r="AO77" s="847"/>
      <c r="AP77" s="892">
        <v>2539</v>
      </c>
      <c r="AQ77" s="891"/>
      <c r="AR77" s="891"/>
      <c r="AS77" s="891"/>
      <c r="AT77" s="847"/>
      <c r="AU77" s="892">
        <v>374</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20479</v>
      </c>
      <c r="AG88" s="857"/>
      <c r="AH88" s="857"/>
      <c r="AI88" s="857"/>
      <c r="AJ88" s="857"/>
      <c r="AK88" s="854"/>
      <c r="AL88" s="854"/>
      <c r="AM88" s="854"/>
      <c r="AN88" s="854"/>
      <c r="AO88" s="854"/>
      <c r="AP88" s="857">
        <v>5163</v>
      </c>
      <c r="AQ88" s="857"/>
      <c r="AR88" s="857"/>
      <c r="AS88" s="857"/>
      <c r="AT88" s="857"/>
      <c r="AU88" s="857">
        <v>418</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55</v>
      </c>
      <c r="CS102" s="865"/>
      <c r="CT102" s="865"/>
      <c r="CU102" s="865"/>
      <c r="CV102" s="904"/>
      <c r="CW102" s="903" t="s">
        <v>545</v>
      </c>
      <c r="CX102" s="865"/>
      <c r="CY102" s="865"/>
      <c r="CZ102" s="865"/>
      <c r="DA102" s="904"/>
      <c r="DB102" s="903" t="s">
        <v>545</v>
      </c>
      <c r="DC102" s="865"/>
      <c r="DD102" s="865"/>
      <c r="DE102" s="865"/>
      <c r="DF102" s="904"/>
      <c r="DG102" s="903" t="s">
        <v>545</v>
      </c>
      <c r="DH102" s="865"/>
      <c r="DI102" s="865"/>
      <c r="DJ102" s="865"/>
      <c r="DK102" s="904"/>
      <c r="DL102" s="903" t="s">
        <v>545</v>
      </c>
      <c r="DM102" s="865"/>
      <c r="DN102" s="865"/>
      <c r="DO102" s="865"/>
      <c r="DP102" s="904"/>
      <c r="DQ102" s="903" t="s">
        <v>545</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294</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294</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294</v>
      </c>
      <c r="DR109" s="906"/>
      <c r="DS109" s="906"/>
      <c r="DT109" s="906"/>
      <c r="DU109" s="907"/>
      <c r="DV109" s="905" t="s">
        <v>410</v>
      </c>
      <c r="DW109" s="906"/>
      <c r="DX109" s="906"/>
      <c r="DY109" s="906"/>
      <c r="DZ109" s="908"/>
    </row>
    <row r="110" spans="1:131" s="224" customFormat="1" ht="26.25" customHeight="1" x14ac:dyDescent="0.15">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442161</v>
      </c>
      <c r="AB110" s="913"/>
      <c r="AC110" s="913"/>
      <c r="AD110" s="913"/>
      <c r="AE110" s="914"/>
      <c r="AF110" s="915">
        <v>449123</v>
      </c>
      <c r="AG110" s="913"/>
      <c r="AH110" s="913"/>
      <c r="AI110" s="913"/>
      <c r="AJ110" s="914"/>
      <c r="AK110" s="915">
        <v>468996</v>
      </c>
      <c r="AL110" s="913"/>
      <c r="AM110" s="913"/>
      <c r="AN110" s="913"/>
      <c r="AO110" s="914"/>
      <c r="AP110" s="916">
        <v>14.9</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4277179</v>
      </c>
      <c r="BR110" s="944"/>
      <c r="BS110" s="944"/>
      <c r="BT110" s="944"/>
      <c r="BU110" s="944"/>
      <c r="BV110" s="944">
        <v>4141253</v>
      </c>
      <c r="BW110" s="944"/>
      <c r="BX110" s="944"/>
      <c r="BY110" s="944"/>
      <c r="BZ110" s="944"/>
      <c r="CA110" s="944">
        <v>4022271</v>
      </c>
      <c r="CB110" s="944"/>
      <c r="CC110" s="944"/>
      <c r="CD110" s="944"/>
      <c r="CE110" s="944"/>
      <c r="CF110" s="957">
        <v>127.5</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335289</v>
      </c>
      <c r="BR112" s="939"/>
      <c r="BS112" s="939"/>
      <c r="BT112" s="939"/>
      <c r="BU112" s="939"/>
      <c r="BV112" s="939">
        <v>344105</v>
      </c>
      <c r="BW112" s="939"/>
      <c r="BX112" s="939"/>
      <c r="BY112" s="939"/>
      <c r="BZ112" s="939"/>
      <c r="CA112" s="939">
        <v>357161</v>
      </c>
      <c r="CB112" s="939"/>
      <c r="CC112" s="939"/>
      <c r="CD112" s="939"/>
      <c r="CE112" s="939"/>
      <c r="CF112" s="933">
        <v>11.3</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18825</v>
      </c>
      <c r="AB113" s="951"/>
      <c r="AC113" s="951"/>
      <c r="AD113" s="951"/>
      <c r="AE113" s="952"/>
      <c r="AF113" s="953">
        <v>23276</v>
      </c>
      <c r="AG113" s="951"/>
      <c r="AH113" s="951"/>
      <c r="AI113" s="951"/>
      <c r="AJ113" s="952"/>
      <c r="AK113" s="953">
        <v>23589</v>
      </c>
      <c r="AL113" s="951"/>
      <c r="AM113" s="951"/>
      <c r="AN113" s="951"/>
      <c r="AO113" s="952"/>
      <c r="AP113" s="954">
        <v>0.7</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475361</v>
      </c>
      <c r="BR113" s="939"/>
      <c r="BS113" s="939"/>
      <c r="BT113" s="939"/>
      <c r="BU113" s="939"/>
      <c r="BV113" s="939">
        <v>434936</v>
      </c>
      <c r="BW113" s="939"/>
      <c r="BX113" s="939"/>
      <c r="BY113" s="939"/>
      <c r="BZ113" s="939"/>
      <c r="CA113" s="939">
        <v>419183</v>
      </c>
      <c r="CB113" s="939"/>
      <c r="CC113" s="939"/>
      <c r="CD113" s="939"/>
      <c r="CE113" s="939"/>
      <c r="CF113" s="933">
        <v>13.3</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32185</v>
      </c>
      <c r="AB114" s="972"/>
      <c r="AC114" s="972"/>
      <c r="AD114" s="972"/>
      <c r="AE114" s="973"/>
      <c r="AF114" s="974">
        <v>28526</v>
      </c>
      <c r="AG114" s="972"/>
      <c r="AH114" s="972"/>
      <c r="AI114" s="972"/>
      <c r="AJ114" s="973"/>
      <c r="AK114" s="974">
        <v>24745</v>
      </c>
      <c r="AL114" s="972"/>
      <c r="AM114" s="972"/>
      <c r="AN114" s="972"/>
      <c r="AO114" s="973"/>
      <c r="AP114" s="975">
        <v>0.8</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1455252</v>
      </c>
      <c r="BR114" s="939"/>
      <c r="BS114" s="939"/>
      <c r="BT114" s="939"/>
      <c r="BU114" s="939"/>
      <c r="BV114" s="939">
        <v>1467305</v>
      </c>
      <c r="BW114" s="939"/>
      <c r="BX114" s="939"/>
      <c r="BY114" s="939"/>
      <c r="BZ114" s="939"/>
      <c r="CA114" s="939">
        <v>1496271</v>
      </c>
      <c r="CB114" s="939"/>
      <c r="CC114" s="939"/>
      <c r="CD114" s="939"/>
      <c r="CE114" s="939"/>
      <c r="CF114" s="933">
        <v>47.4</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493171</v>
      </c>
      <c r="AB117" s="992"/>
      <c r="AC117" s="992"/>
      <c r="AD117" s="992"/>
      <c r="AE117" s="993"/>
      <c r="AF117" s="994">
        <v>500925</v>
      </c>
      <c r="AG117" s="992"/>
      <c r="AH117" s="992"/>
      <c r="AI117" s="992"/>
      <c r="AJ117" s="993"/>
      <c r="AK117" s="994">
        <v>517330</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294</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440</v>
      </c>
      <c r="BP119" s="1018"/>
      <c r="BQ119" s="1012">
        <v>6543081</v>
      </c>
      <c r="BR119" s="1013"/>
      <c r="BS119" s="1013"/>
      <c r="BT119" s="1013"/>
      <c r="BU119" s="1013"/>
      <c r="BV119" s="1013">
        <v>6387599</v>
      </c>
      <c r="BW119" s="1013"/>
      <c r="BX119" s="1013"/>
      <c r="BY119" s="1013"/>
      <c r="BZ119" s="1013"/>
      <c r="CA119" s="1013">
        <v>6294886</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2915265</v>
      </c>
      <c r="BR120" s="944"/>
      <c r="BS120" s="944"/>
      <c r="BT120" s="944"/>
      <c r="BU120" s="944"/>
      <c r="BV120" s="944">
        <v>3120708</v>
      </c>
      <c r="BW120" s="944"/>
      <c r="BX120" s="944"/>
      <c r="BY120" s="944"/>
      <c r="BZ120" s="944"/>
      <c r="CA120" s="944">
        <v>3218739</v>
      </c>
      <c r="CB120" s="944"/>
      <c r="CC120" s="944"/>
      <c r="CD120" s="944"/>
      <c r="CE120" s="944"/>
      <c r="CF120" s="957">
        <v>102</v>
      </c>
      <c r="CG120" s="958"/>
      <c r="CH120" s="958"/>
      <c r="CI120" s="958"/>
      <c r="CJ120" s="958"/>
      <c r="CK120" s="1019" t="s">
        <v>444</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335289</v>
      </c>
      <c r="DH120" s="944"/>
      <c r="DI120" s="944"/>
      <c r="DJ120" s="944"/>
      <c r="DK120" s="944"/>
      <c r="DL120" s="944">
        <v>344105</v>
      </c>
      <c r="DM120" s="944"/>
      <c r="DN120" s="944"/>
      <c r="DO120" s="944"/>
      <c r="DP120" s="944"/>
      <c r="DQ120" s="944">
        <v>357161</v>
      </c>
      <c r="DR120" s="944"/>
      <c r="DS120" s="944"/>
      <c r="DT120" s="944"/>
      <c r="DU120" s="944"/>
      <c r="DV120" s="945">
        <v>11.3</v>
      </c>
      <c r="DW120" s="945"/>
      <c r="DX120" s="945"/>
      <c r="DY120" s="945"/>
      <c r="DZ120" s="946"/>
    </row>
    <row r="121" spans="1:130" s="224" customFormat="1" ht="26.25" customHeight="1" x14ac:dyDescent="0.15">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10934</v>
      </c>
      <c r="BR121" s="939"/>
      <c r="BS121" s="939"/>
      <c r="BT121" s="939"/>
      <c r="BU121" s="939"/>
      <c r="BV121" s="939">
        <v>7867</v>
      </c>
      <c r="BW121" s="939"/>
      <c r="BX121" s="939"/>
      <c r="BY121" s="939"/>
      <c r="BZ121" s="939"/>
      <c r="CA121" s="939">
        <v>4986</v>
      </c>
      <c r="CB121" s="939"/>
      <c r="CC121" s="939"/>
      <c r="CD121" s="939"/>
      <c r="CE121" s="939"/>
      <c r="CF121" s="933">
        <v>0.2</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15">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3658505</v>
      </c>
      <c r="BR122" s="1013"/>
      <c r="BS122" s="1013"/>
      <c r="BT122" s="1013"/>
      <c r="BU122" s="1013"/>
      <c r="BV122" s="1013">
        <v>3514939</v>
      </c>
      <c r="BW122" s="1013"/>
      <c r="BX122" s="1013"/>
      <c r="BY122" s="1013"/>
      <c r="BZ122" s="1013"/>
      <c r="CA122" s="1013">
        <v>3461199</v>
      </c>
      <c r="CB122" s="1013"/>
      <c r="CC122" s="1013"/>
      <c r="CD122" s="1013"/>
      <c r="CE122" s="1013"/>
      <c r="CF122" s="1030">
        <v>109.7</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448</v>
      </c>
      <c r="BP123" s="1018"/>
      <c r="BQ123" s="1076">
        <v>6584704</v>
      </c>
      <c r="BR123" s="1077"/>
      <c r="BS123" s="1077"/>
      <c r="BT123" s="1077"/>
      <c r="BU123" s="1077"/>
      <c r="BV123" s="1077">
        <v>6643514</v>
      </c>
      <c r="BW123" s="1077"/>
      <c r="BX123" s="1077"/>
      <c r="BY123" s="1077"/>
      <c r="BZ123" s="1077"/>
      <c r="CA123" s="1077">
        <v>6684924</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3530</v>
      </c>
      <c r="AB128" s="1059"/>
      <c r="AC128" s="1059"/>
      <c r="AD128" s="1059"/>
      <c r="AE128" s="1060"/>
      <c r="AF128" s="1061">
        <v>3387</v>
      </c>
      <c r="AG128" s="1059"/>
      <c r="AH128" s="1059"/>
      <c r="AI128" s="1059"/>
      <c r="AJ128" s="1060"/>
      <c r="AK128" s="1061">
        <v>3131</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3631572</v>
      </c>
      <c r="AB129" s="972"/>
      <c r="AC129" s="972"/>
      <c r="AD129" s="972"/>
      <c r="AE129" s="973"/>
      <c r="AF129" s="974">
        <v>3537982</v>
      </c>
      <c r="AG129" s="972"/>
      <c r="AH129" s="972"/>
      <c r="AI129" s="972"/>
      <c r="AJ129" s="973"/>
      <c r="AK129" s="974">
        <v>3536103</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378986</v>
      </c>
      <c r="AB130" s="972"/>
      <c r="AC130" s="972"/>
      <c r="AD130" s="972"/>
      <c r="AE130" s="973"/>
      <c r="AF130" s="974">
        <v>380079</v>
      </c>
      <c r="AG130" s="972"/>
      <c r="AH130" s="972"/>
      <c r="AI130" s="972"/>
      <c r="AJ130" s="973"/>
      <c r="AK130" s="974">
        <v>380234</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3.7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3252586</v>
      </c>
      <c r="AB131" s="999"/>
      <c r="AC131" s="999"/>
      <c r="AD131" s="999"/>
      <c r="AE131" s="1000"/>
      <c r="AF131" s="998">
        <v>3157903</v>
      </c>
      <c r="AG131" s="999"/>
      <c r="AH131" s="999"/>
      <c r="AI131" s="999"/>
      <c r="AJ131" s="1000"/>
      <c r="AK131" s="998">
        <v>3155869</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3.4020622359999999</v>
      </c>
      <c r="AB132" s="1110"/>
      <c r="AC132" s="1110"/>
      <c r="AD132" s="1110"/>
      <c r="AE132" s="1111"/>
      <c r="AF132" s="1112">
        <v>3.7195252669999999</v>
      </c>
      <c r="AG132" s="1110"/>
      <c r="AH132" s="1110"/>
      <c r="AI132" s="1110"/>
      <c r="AJ132" s="1111"/>
      <c r="AK132" s="1112">
        <v>4.2449480629999998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4.0999999999999996</v>
      </c>
      <c r="AB133" s="1093"/>
      <c r="AC133" s="1093"/>
      <c r="AD133" s="1093"/>
      <c r="AE133" s="1094"/>
      <c r="AF133" s="1092">
        <v>3.8</v>
      </c>
      <c r="AG133" s="1093"/>
      <c r="AH133" s="1093"/>
      <c r="AI133" s="1093"/>
      <c r="AJ133" s="1094"/>
      <c r="AK133" s="1092">
        <v>3.7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VbejlJm6HPfoMp8WUmNcX6eAw6IU7miV/61V0RYWMGZtzSm2H75emzO8HAZF66o1DF/DDR458GcCG7msP1lmg==" saltValue="fx0xjeTsni+ECm3jJ6UJ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q9Zm9k8XrbigT5XbQSttYcDxqUjx81Uii1p2dibFlKK1/9Wsmcm41wcaLVaz12TWK3R0ABHmsP0UyJhaDTDiQ==" saltValue="ufEmFWCqTxyYvLMC0mns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Normal="80" zoomScaleSheetLayoutView="100"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NzbiPjSGfx3CQuUmj9MpavXiPWIMvu3ad97We9GIrWdBFDZlgCDm4ggZDQgbxpPtwacmBzu7lBQAtG6/5DHHg==" saltValue="rT3g2nTjcicA6QEkfmh4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27" t="s">
        <v>477</v>
      </c>
      <c r="AP7" s="265"/>
      <c r="AQ7" s="266" t="s">
        <v>478</v>
      </c>
      <c r="AR7" s="267"/>
    </row>
    <row r="8" spans="1:46" x14ac:dyDescent="0.15">
      <c r="A8" s="259"/>
      <c r="AK8" s="268"/>
      <c r="AL8" s="269"/>
      <c r="AM8" s="269"/>
      <c r="AN8" s="270"/>
      <c r="AO8" s="1128"/>
      <c r="AP8" s="271" t="s">
        <v>479</v>
      </c>
      <c r="AQ8" s="272" t="s">
        <v>480</v>
      </c>
      <c r="AR8" s="273" t="s">
        <v>481</v>
      </c>
    </row>
    <row r="9" spans="1:46" x14ac:dyDescent="0.15">
      <c r="A9" s="259"/>
      <c r="AK9" s="1129" t="s">
        <v>482</v>
      </c>
      <c r="AL9" s="1130"/>
      <c r="AM9" s="1130"/>
      <c r="AN9" s="1131"/>
      <c r="AO9" s="274">
        <v>1351188</v>
      </c>
      <c r="AP9" s="274">
        <v>165506</v>
      </c>
      <c r="AQ9" s="275">
        <v>143407</v>
      </c>
      <c r="AR9" s="276">
        <v>15.4</v>
      </c>
    </row>
    <row r="10" spans="1:46" ht="13.5" customHeight="1" x14ac:dyDescent="0.15">
      <c r="A10" s="259"/>
      <c r="AK10" s="1129" t="s">
        <v>483</v>
      </c>
      <c r="AL10" s="1130"/>
      <c r="AM10" s="1130"/>
      <c r="AN10" s="1131"/>
      <c r="AO10" s="277">
        <v>190687</v>
      </c>
      <c r="AP10" s="277">
        <v>23357</v>
      </c>
      <c r="AQ10" s="278">
        <v>20271</v>
      </c>
      <c r="AR10" s="279">
        <v>15.2</v>
      </c>
    </row>
    <row r="11" spans="1:46" ht="13.5" customHeight="1" x14ac:dyDescent="0.15">
      <c r="A11" s="259"/>
      <c r="AK11" s="1129" t="s">
        <v>484</v>
      </c>
      <c r="AL11" s="1130"/>
      <c r="AM11" s="1130"/>
      <c r="AN11" s="1131"/>
      <c r="AO11" s="277" t="s">
        <v>485</v>
      </c>
      <c r="AP11" s="277" t="s">
        <v>485</v>
      </c>
      <c r="AQ11" s="278">
        <v>1412</v>
      </c>
      <c r="AR11" s="279" t="s">
        <v>485</v>
      </c>
    </row>
    <row r="12" spans="1:46" ht="13.5" customHeight="1" x14ac:dyDescent="0.15">
      <c r="A12" s="259"/>
      <c r="AK12" s="1129" t="s">
        <v>486</v>
      </c>
      <c r="AL12" s="1130"/>
      <c r="AM12" s="1130"/>
      <c r="AN12" s="1131"/>
      <c r="AO12" s="277" t="s">
        <v>485</v>
      </c>
      <c r="AP12" s="277" t="s">
        <v>485</v>
      </c>
      <c r="AQ12" s="278" t="s">
        <v>485</v>
      </c>
      <c r="AR12" s="279" t="s">
        <v>485</v>
      </c>
    </row>
    <row r="13" spans="1:46" ht="13.5" customHeight="1" x14ac:dyDescent="0.15">
      <c r="A13" s="259"/>
      <c r="AK13" s="1129" t="s">
        <v>487</v>
      </c>
      <c r="AL13" s="1130"/>
      <c r="AM13" s="1130"/>
      <c r="AN13" s="1131"/>
      <c r="AO13" s="277">
        <v>46515</v>
      </c>
      <c r="AP13" s="277">
        <v>5698</v>
      </c>
      <c r="AQ13" s="278">
        <v>5234</v>
      </c>
      <c r="AR13" s="279">
        <v>8.9</v>
      </c>
    </row>
    <row r="14" spans="1:46" ht="13.5" customHeight="1" x14ac:dyDescent="0.15">
      <c r="A14" s="259"/>
      <c r="AK14" s="1129" t="s">
        <v>488</v>
      </c>
      <c r="AL14" s="1130"/>
      <c r="AM14" s="1130"/>
      <c r="AN14" s="1131"/>
      <c r="AO14" s="277">
        <v>25664</v>
      </c>
      <c r="AP14" s="277">
        <v>3144</v>
      </c>
      <c r="AQ14" s="278">
        <v>3337</v>
      </c>
      <c r="AR14" s="279">
        <v>-5.8</v>
      </c>
    </row>
    <row r="15" spans="1:46" ht="13.5" customHeight="1" x14ac:dyDescent="0.15">
      <c r="A15" s="259"/>
      <c r="AK15" s="1132" t="s">
        <v>489</v>
      </c>
      <c r="AL15" s="1133"/>
      <c r="AM15" s="1133"/>
      <c r="AN15" s="1134"/>
      <c r="AO15" s="277">
        <v>-158646</v>
      </c>
      <c r="AP15" s="277">
        <v>-19432</v>
      </c>
      <c r="AQ15" s="278">
        <v>-9830</v>
      </c>
      <c r="AR15" s="279">
        <v>97.7</v>
      </c>
    </row>
    <row r="16" spans="1:46" x14ac:dyDescent="0.15">
      <c r="A16" s="259"/>
      <c r="AK16" s="1132" t="s">
        <v>177</v>
      </c>
      <c r="AL16" s="1133"/>
      <c r="AM16" s="1133"/>
      <c r="AN16" s="1134"/>
      <c r="AO16" s="277">
        <v>1455408</v>
      </c>
      <c r="AP16" s="277">
        <v>178271</v>
      </c>
      <c r="AQ16" s="278">
        <v>163831</v>
      </c>
      <c r="AR16" s="279">
        <v>8.8000000000000007</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35" t="s">
        <v>494</v>
      </c>
      <c r="AL21" s="1136"/>
      <c r="AM21" s="1136"/>
      <c r="AN21" s="1137"/>
      <c r="AO21" s="289">
        <v>17.27</v>
      </c>
      <c r="AP21" s="290">
        <v>14.18</v>
      </c>
      <c r="AQ21" s="291">
        <v>3.09</v>
      </c>
      <c r="AS21" s="292"/>
      <c r="AT21" s="288"/>
    </row>
    <row r="22" spans="1:46" s="260" customFormat="1" x14ac:dyDescent="0.15">
      <c r="A22" s="288"/>
      <c r="AK22" s="1135" t="s">
        <v>495</v>
      </c>
      <c r="AL22" s="1136"/>
      <c r="AM22" s="1136"/>
      <c r="AN22" s="1137"/>
      <c r="AO22" s="293">
        <v>96.4</v>
      </c>
      <c r="AP22" s="294">
        <v>95.4</v>
      </c>
      <c r="AQ22" s="295">
        <v>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27" t="s">
        <v>477</v>
      </c>
      <c r="AP30" s="265"/>
      <c r="AQ30" s="266" t="s">
        <v>478</v>
      </c>
      <c r="AR30" s="267"/>
    </row>
    <row r="31" spans="1:46" x14ac:dyDescent="0.15">
      <c r="A31" s="259"/>
      <c r="AK31" s="268"/>
      <c r="AL31" s="269"/>
      <c r="AM31" s="269"/>
      <c r="AN31" s="270"/>
      <c r="AO31" s="1128"/>
      <c r="AP31" s="271" t="s">
        <v>479</v>
      </c>
      <c r="AQ31" s="272" t="s">
        <v>480</v>
      </c>
      <c r="AR31" s="273" t="s">
        <v>481</v>
      </c>
    </row>
    <row r="32" spans="1:46" ht="27" customHeight="1" x14ac:dyDescent="0.15">
      <c r="A32" s="259"/>
      <c r="AK32" s="1143" t="s">
        <v>499</v>
      </c>
      <c r="AL32" s="1144"/>
      <c r="AM32" s="1144"/>
      <c r="AN32" s="1145"/>
      <c r="AO32" s="303">
        <v>468996</v>
      </c>
      <c r="AP32" s="303">
        <v>57447</v>
      </c>
      <c r="AQ32" s="304">
        <v>86321</v>
      </c>
      <c r="AR32" s="305">
        <v>-33.4</v>
      </c>
    </row>
    <row r="33" spans="1:46" ht="13.5" customHeight="1" x14ac:dyDescent="0.15">
      <c r="A33" s="259"/>
      <c r="AK33" s="1143" t="s">
        <v>500</v>
      </c>
      <c r="AL33" s="1144"/>
      <c r="AM33" s="1144"/>
      <c r="AN33" s="1145"/>
      <c r="AO33" s="303" t="s">
        <v>485</v>
      </c>
      <c r="AP33" s="303" t="s">
        <v>485</v>
      </c>
      <c r="AQ33" s="304" t="s">
        <v>485</v>
      </c>
      <c r="AR33" s="305" t="s">
        <v>485</v>
      </c>
    </row>
    <row r="34" spans="1:46" ht="27" customHeight="1" x14ac:dyDescent="0.15">
      <c r="A34" s="259"/>
      <c r="AK34" s="1143" t="s">
        <v>501</v>
      </c>
      <c r="AL34" s="1144"/>
      <c r="AM34" s="1144"/>
      <c r="AN34" s="1145"/>
      <c r="AO34" s="303" t="s">
        <v>485</v>
      </c>
      <c r="AP34" s="303" t="s">
        <v>485</v>
      </c>
      <c r="AQ34" s="304" t="s">
        <v>485</v>
      </c>
      <c r="AR34" s="305" t="s">
        <v>485</v>
      </c>
    </row>
    <row r="35" spans="1:46" ht="27" customHeight="1" x14ac:dyDescent="0.15">
      <c r="A35" s="259"/>
      <c r="AK35" s="1143" t="s">
        <v>502</v>
      </c>
      <c r="AL35" s="1144"/>
      <c r="AM35" s="1144"/>
      <c r="AN35" s="1145"/>
      <c r="AO35" s="303">
        <v>23589</v>
      </c>
      <c r="AP35" s="303">
        <v>2889</v>
      </c>
      <c r="AQ35" s="304">
        <v>18581</v>
      </c>
      <c r="AR35" s="305">
        <v>-84.5</v>
      </c>
    </row>
    <row r="36" spans="1:46" ht="27" customHeight="1" x14ac:dyDescent="0.15">
      <c r="A36" s="259"/>
      <c r="AK36" s="1143" t="s">
        <v>503</v>
      </c>
      <c r="AL36" s="1144"/>
      <c r="AM36" s="1144"/>
      <c r="AN36" s="1145"/>
      <c r="AO36" s="303">
        <v>24745</v>
      </c>
      <c r="AP36" s="303">
        <v>3031</v>
      </c>
      <c r="AQ36" s="304">
        <v>4521</v>
      </c>
      <c r="AR36" s="305">
        <v>-33</v>
      </c>
    </row>
    <row r="37" spans="1:46" ht="13.5" customHeight="1" x14ac:dyDescent="0.15">
      <c r="A37" s="259"/>
      <c r="AK37" s="1143" t="s">
        <v>504</v>
      </c>
      <c r="AL37" s="1144"/>
      <c r="AM37" s="1144"/>
      <c r="AN37" s="1145"/>
      <c r="AO37" s="303" t="s">
        <v>485</v>
      </c>
      <c r="AP37" s="303" t="s">
        <v>485</v>
      </c>
      <c r="AQ37" s="304">
        <v>983</v>
      </c>
      <c r="AR37" s="305" t="s">
        <v>485</v>
      </c>
    </row>
    <row r="38" spans="1:46" ht="27" customHeight="1" x14ac:dyDescent="0.15">
      <c r="A38" s="259"/>
      <c r="AK38" s="1146" t="s">
        <v>505</v>
      </c>
      <c r="AL38" s="1147"/>
      <c r="AM38" s="1147"/>
      <c r="AN38" s="1148"/>
      <c r="AO38" s="306" t="s">
        <v>485</v>
      </c>
      <c r="AP38" s="306" t="s">
        <v>485</v>
      </c>
      <c r="AQ38" s="307">
        <v>20</v>
      </c>
      <c r="AR38" s="295" t="s">
        <v>485</v>
      </c>
      <c r="AS38" s="302"/>
    </row>
    <row r="39" spans="1:46" x14ac:dyDescent="0.15">
      <c r="A39" s="259"/>
      <c r="AK39" s="1146" t="s">
        <v>506</v>
      </c>
      <c r="AL39" s="1147"/>
      <c r="AM39" s="1147"/>
      <c r="AN39" s="1148"/>
      <c r="AO39" s="303">
        <v>-3131</v>
      </c>
      <c r="AP39" s="303">
        <v>-384</v>
      </c>
      <c r="AQ39" s="304">
        <v>-4212</v>
      </c>
      <c r="AR39" s="305">
        <v>-90.9</v>
      </c>
      <c r="AS39" s="302"/>
    </row>
    <row r="40" spans="1:46" ht="27" customHeight="1" x14ac:dyDescent="0.15">
      <c r="A40" s="259"/>
      <c r="AK40" s="1143" t="s">
        <v>507</v>
      </c>
      <c r="AL40" s="1144"/>
      <c r="AM40" s="1144"/>
      <c r="AN40" s="1145"/>
      <c r="AO40" s="303">
        <v>-380234</v>
      </c>
      <c r="AP40" s="303">
        <v>-46574</v>
      </c>
      <c r="AQ40" s="304">
        <v>-70783</v>
      </c>
      <c r="AR40" s="305">
        <v>-34.200000000000003</v>
      </c>
      <c r="AS40" s="302"/>
    </row>
    <row r="41" spans="1:46" x14ac:dyDescent="0.15">
      <c r="A41" s="259"/>
      <c r="AK41" s="1149" t="s">
        <v>287</v>
      </c>
      <c r="AL41" s="1150"/>
      <c r="AM41" s="1150"/>
      <c r="AN41" s="1151"/>
      <c r="AO41" s="303">
        <v>133965</v>
      </c>
      <c r="AP41" s="303">
        <v>16409</v>
      </c>
      <c r="AQ41" s="304">
        <v>35432</v>
      </c>
      <c r="AR41" s="305">
        <v>-53.7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38" t="s">
        <v>477</v>
      </c>
      <c r="AN49" s="1140" t="s">
        <v>510</v>
      </c>
      <c r="AO49" s="1141"/>
      <c r="AP49" s="1141"/>
      <c r="AQ49" s="1141"/>
      <c r="AR49" s="1142"/>
    </row>
    <row r="50" spans="1:44" x14ac:dyDescent="0.15">
      <c r="A50" s="259"/>
      <c r="AK50" s="317"/>
      <c r="AL50" s="318"/>
      <c r="AM50" s="1139"/>
      <c r="AN50" s="319" t="s">
        <v>511</v>
      </c>
      <c r="AO50" s="320" t="s">
        <v>512</v>
      </c>
      <c r="AP50" s="321" t="s">
        <v>513</v>
      </c>
      <c r="AQ50" s="322" t="s">
        <v>514</v>
      </c>
      <c r="AR50" s="323" t="s">
        <v>515</v>
      </c>
    </row>
    <row r="51" spans="1:44" x14ac:dyDescent="0.15">
      <c r="A51" s="259"/>
      <c r="AK51" s="315" t="s">
        <v>516</v>
      </c>
      <c r="AL51" s="316"/>
      <c r="AM51" s="324">
        <v>426401</v>
      </c>
      <c r="AN51" s="325">
        <v>47483</v>
      </c>
      <c r="AO51" s="326">
        <v>-16.100000000000001</v>
      </c>
      <c r="AP51" s="327">
        <v>145139</v>
      </c>
      <c r="AQ51" s="328">
        <v>19.5</v>
      </c>
      <c r="AR51" s="329">
        <v>-35.6</v>
      </c>
    </row>
    <row r="52" spans="1:44" x14ac:dyDescent="0.15">
      <c r="A52" s="259"/>
      <c r="AK52" s="330"/>
      <c r="AL52" s="331" t="s">
        <v>517</v>
      </c>
      <c r="AM52" s="332">
        <v>307031</v>
      </c>
      <c r="AN52" s="333">
        <v>34191</v>
      </c>
      <c r="AO52" s="334">
        <v>-38</v>
      </c>
      <c r="AP52" s="335">
        <v>83762</v>
      </c>
      <c r="AQ52" s="336">
        <v>33.1</v>
      </c>
      <c r="AR52" s="337">
        <v>-71.099999999999994</v>
      </c>
    </row>
    <row r="53" spans="1:44" x14ac:dyDescent="0.15">
      <c r="A53" s="259"/>
      <c r="AK53" s="315" t="s">
        <v>518</v>
      </c>
      <c r="AL53" s="316"/>
      <c r="AM53" s="324">
        <v>418313</v>
      </c>
      <c r="AN53" s="325">
        <v>47835</v>
      </c>
      <c r="AO53" s="326">
        <v>0.7</v>
      </c>
      <c r="AP53" s="327">
        <v>125391</v>
      </c>
      <c r="AQ53" s="328">
        <v>-13.6</v>
      </c>
      <c r="AR53" s="329">
        <v>14.3</v>
      </c>
    </row>
    <row r="54" spans="1:44" x14ac:dyDescent="0.15">
      <c r="A54" s="259"/>
      <c r="AK54" s="330"/>
      <c r="AL54" s="331" t="s">
        <v>517</v>
      </c>
      <c r="AM54" s="332">
        <v>332643</v>
      </c>
      <c r="AN54" s="333">
        <v>38038</v>
      </c>
      <c r="AO54" s="334">
        <v>11.3</v>
      </c>
      <c r="AP54" s="335">
        <v>68516</v>
      </c>
      <c r="AQ54" s="336">
        <v>-18.2</v>
      </c>
      <c r="AR54" s="337">
        <v>29.5</v>
      </c>
    </row>
    <row r="55" spans="1:44" x14ac:dyDescent="0.15">
      <c r="A55" s="259"/>
      <c r="AK55" s="315" t="s">
        <v>519</v>
      </c>
      <c r="AL55" s="316"/>
      <c r="AM55" s="324">
        <v>570215</v>
      </c>
      <c r="AN55" s="325">
        <v>66739</v>
      </c>
      <c r="AO55" s="326">
        <v>39.5</v>
      </c>
      <c r="AP55" s="327">
        <v>138402</v>
      </c>
      <c r="AQ55" s="328">
        <v>10.4</v>
      </c>
      <c r="AR55" s="329">
        <v>29.1</v>
      </c>
    </row>
    <row r="56" spans="1:44" x14ac:dyDescent="0.15">
      <c r="A56" s="259"/>
      <c r="AK56" s="330"/>
      <c r="AL56" s="331" t="s">
        <v>517</v>
      </c>
      <c r="AM56" s="332">
        <v>558172</v>
      </c>
      <c r="AN56" s="333">
        <v>65329</v>
      </c>
      <c r="AO56" s="334">
        <v>71.7</v>
      </c>
      <c r="AP56" s="335">
        <v>70652</v>
      </c>
      <c r="AQ56" s="336">
        <v>3.1</v>
      </c>
      <c r="AR56" s="337">
        <v>68.599999999999994</v>
      </c>
    </row>
    <row r="57" spans="1:44" x14ac:dyDescent="0.15">
      <c r="A57" s="259"/>
      <c r="AK57" s="315" t="s">
        <v>520</v>
      </c>
      <c r="AL57" s="316"/>
      <c r="AM57" s="324">
        <v>441897</v>
      </c>
      <c r="AN57" s="325">
        <v>52827</v>
      </c>
      <c r="AO57" s="326">
        <v>-20.8</v>
      </c>
      <c r="AP57" s="327">
        <v>146367</v>
      </c>
      <c r="AQ57" s="328">
        <v>5.8</v>
      </c>
      <c r="AR57" s="329">
        <v>-26.6</v>
      </c>
    </row>
    <row r="58" spans="1:44" x14ac:dyDescent="0.15">
      <c r="A58" s="259"/>
      <c r="AK58" s="330"/>
      <c r="AL58" s="331" t="s">
        <v>517</v>
      </c>
      <c r="AM58" s="332">
        <v>329038</v>
      </c>
      <c r="AN58" s="333">
        <v>39335</v>
      </c>
      <c r="AO58" s="334">
        <v>-39.799999999999997</v>
      </c>
      <c r="AP58" s="335">
        <v>79441</v>
      </c>
      <c r="AQ58" s="336">
        <v>12.4</v>
      </c>
      <c r="AR58" s="337">
        <v>-52.2</v>
      </c>
    </row>
    <row r="59" spans="1:44" x14ac:dyDescent="0.15">
      <c r="A59" s="259"/>
      <c r="AK59" s="315" t="s">
        <v>521</v>
      </c>
      <c r="AL59" s="316"/>
      <c r="AM59" s="324">
        <v>525572</v>
      </c>
      <c r="AN59" s="325">
        <v>64377</v>
      </c>
      <c r="AO59" s="326">
        <v>21.9</v>
      </c>
      <c r="AP59" s="327">
        <v>165181</v>
      </c>
      <c r="AQ59" s="328">
        <v>12.9</v>
      </c>
      <c r="AR59" s="329">
        <v>9</v>
      </c>
    </row>
    <row r="60" spans="1:44" x14ac:dyDescent="0.15">
      <c r="A60" s="259"/>
      <c r="AK60" s="330"/>
      <c r="AL60" s="331" t="s">
        <v>517</v>
      </c>
      <c r="AM60" s="332">
        <v>458421</v>
      </c>
      <c r="AN60" s="333">
        <v>56152</v>
      </c>
      <c r="AO60" s="334">
        <v>42.8</v>
      </c>
      <c r="AP60" s="335">
        <v>82246</v>
      </c>
      <c r="AQ60" s="336">
        <v>3.5</v>
      </c>
      <c r="AR60" s="337">
        <v>39.299999999999997</v>
      </c>
    </row>
    <row r="61" spans="1:44" x14ac:dyDescent="0.15">
      <c r="A61" s="259"/>
      <c r="AK61" s="315" t="s">
        <v>522</v>
      </c>
      <c r="AL61" s="338"/>
      <c r="AM61" s="324">
        <v>476480</v>
      </c>
      <c r="AN61" s="325">
        <v>55852</v>
      </c>
      <c r="AO61" s="326">
        <v>5</v>
      </c>
      <c r="AP61" s="327">
        <v>144096</v>
      </c>
      <c r="AQ61" s="339">
        <v>7</v>
      </c>
      <c r="AR61" s="329">
        <v>-2</v>
      </c>
    </row>
    <row r="62" spans="1:44" x14ac:dyDescent="0.15">
      <c r="A62" s="259"/>
      <c r="AK62" s="330"/>
      <c r="AL62" s="331" t="s">
        <v>517</v>
      </c>
      <c r="AM62" s="332">
        <v>397061</v>
      </c>
      <c r="AN62" s="333">
        <v>46609</v>
      </c>
      <c r="AO62" s="334">
        <v>9.6</v>
      </c>
      <c r="AP62" s="335">
        <v>76923</v>
      </c>
      <c r="AQ62" s="336">
        <v>6.8</v>
      </c>
      <c r="AR62" s="337">
        <v>2.8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5fS+ZhEMhfUOgxBO/5cArq1D0pXidiIKu0YjEMX4k7GMrmuXEnjVBj92R14wtF8pygFjHj2tUhuj4lMp7Nvc3A==" saltValue="tcZRnhBWUZPAwyYrGR8p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UfL2ySObHqIhqksjrWMKfCYfugVQ7PWHkgkvTvl+Lsal/yOMWfXA0A2JikeJXNKlesSn4JVKf5zEtr979y1Zxw==" saltValue="0gDLfjxOU5v7qMXFeKSJ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m8cqxeEMCmueev9O0NJxXSWYhijjNyspnzMXwq67aOiw3ABFmksBuFa/Ti8JmIEbPhkZUGPI9VoGt3Lab1xWoA==" saltValue="I3QyvC7tAcdRJFEQPtEp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26.17</v>
      </c>
      <c r="G47" s="12">
        <v>24.74</v>
      </c>
      <c r="H47" s="12">
        <v>28.08</v>
      </c>
      <c r="I47" s="12">
        <v>28.82</v>
      </c>
      <c r="J47" s="13">
        <v>28.83</v>
      </c>
    </row>
    <row r="48" spans="2:10" ht="57.75" customHeight="1" x14ac:dyDescent="0.15">
      <c r="B48" s="14"/>
      <c r="C48" s="1154" t="s">
        <v>4</v>
      </c>
      <c r="D48" s="1154"/>
      <c r="E48" s="1155"/>
      <c r="F48" s="15">
        <v>6.54</v>
      </c>
      <c r="G48" s="16">
        <v>9.24</v>
      </c>
      <c r="H48" s="16">
        <v>11.15</v>
      </c>
      <c r="I48" s="16">
        <v>12.46</v>
      </c>
      <c r="J48" s="17">
        <v>6.69</v>
      </c>
    </row>
    <row r="49" spans="2:10" ht="57.75" customHeight="1" thickBot="1" x14ac:dyDescent="0.2">
      <c r="B49" s="18"/>
      <c r="C49" s="1156" t="s">
        <v>5</v>
      </c>
      <c r="D49" s="1156"/>
      <c r="E49" s="1157"/>
      <c r="F49" s="19" t="s">
        <v>529</v>
      </c>
      <c r="G49" s="20">
        <v>3.05</v>
      </c>
      <c r="H49" s="20">
        <v>7.48</v>
      </c>
      <c r="I49" s="20">
        <v>1.01</v>
      </c>
      <c r="J49" s="21" t="s">
        <v>530</v>
      </c>
    </row>
    <row r="50" spans="2:10" x14ac:dyDescent="0.15"/>
  </sheetData>
  <sheetProtection algorithmName="SHA-512" hashValue="7nJKB5L8MGa0c23AojF7q0DtuA4rzHz9w2ieJrmSw4e08P9bfQyUGZtJQIsswaZws/cK47ATvNoEtOxGBH5I9g==" saltValue="a07fVETZ+4MMqCoycGMA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nakamura804</dc:creator>
  <cp:keywords/>
  <dc:description/>
  <cp:lastModifiedBy>nakamura804</cp:lastModifiedBy>
  <cp:lastPrinted>2025-03-17T06:08:28Z</cp:lastPrinted>
  <dcterms:created xsi:type="dcterms:W3CDTF">2025-02-19T01:45:35Z</dcterms:created>
  <dcterms:modified xsi:type="dcterms:W3CDTF">2025-12-15T09:56:59Z</dcterms:modified>
  <cp:category/>
</cp:coreProperties>
</file>